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 activeTab="4"/>
  </bookViews>
  <sheets>
    <sheet name="Índice-Resumo" sheetId="32" r:id="rId1"/>
    <sheet name="Posto tipo 1" sheetId="3" r:id="rId2"/>
    <sheet name="Posto tipo 2" sheetId="4" r:id="rId3"/>
    <sheet name="Posto tipo 3" sheetId="5" r:id="rId4"/>
    <sheet name="Posto tipo 4" sheetId="6" r:id="rId5"/>
    <sheet name="Posto tipo 5" sheetId="7" r:id="rId6"/>
    <sheet name="Posto tipo 6" sheetId="8" r:id="rId7"/>
    <sheet name="Posto tipo 7" sheetId="9" r:id="rId8"/>
    <sheet name="Posto tipo 8" sheetId="10" r:id="rId9"/>
    <sheet name="Posto tipo 9" sheetId="11" r:id="rId10"/>
    <sheet name="Posto tipo 10" sheetId="12" r:id="rId11"/>
    <sheet name="Posto tipo 11" sheetId="13" r:id="rId12"/>
    <sheet name="Posto tipo 12" sheetId="14" r:id="rId13"/>
    <sheet name="Posto tipo 13" sheetId="15" r:id="rId14"/>
    <sheet name="Posto tipo 14" sheetId="17" r:id="rId15"/>
    <sheet name="Posto tipo 15" sheetId="18" r:id="rId16"/>
    <sheet name="Posto tipo 16" sheetId="19" r:id="rId17"/>
    <sheet name="Posto tipo 17" sheetId="20" r:id="rId18"/>
    <sheet name="Posto tipo 18" sheetId="21" r:id="rId19"/>
    <sheet name="Posto tipo 19" sheetId="22" r:id="rId20"/>
    <sheet name="Posto tipo 20" sheetId="23" r:id="rId21"/>
    <sheet name="Posto tipo 21" sheetId="24" r:id="rId22"/>
    <sheet name="Posto tipo 22" sheetId="25" r:id="rId23"/>
    <sheet name="Posto tipo 23" sheetId="26" r:id="rId24"/>
    <sheet name="Posto tipo 24" sheetId="27" r:id="rId25"/>
    <sheet name="Posto tipo 25" sheetId="28" r:id="rId26"/>
    <sheet name="Posto tipo 26" sheetId="29" r:id="rId27"/>
    <sheet name="Posto tipo 27" sheetId="30" r:id="rId28"/>
    <sheet name="Posto tipo 28" sheetId="31" r:id="rId2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32" l="1"/>
  <c r="C78" i="32"/>
  <c r="D150" i="31"/>
  <c r="C161" i="31" s="1"/>
  <c r="C150" i="31"/>
  <c r="C138" i="31"/>
  <c r="C159" i="31" s="1"/>
  <c r="C122" i="31"/>
  <c r="C128" i="31" s="1"/>
  <c r="D116" i="31"/>
  <c r="C127" i="31" s="1"/>
  <c r="C116" i="31"/>
  <c r="D101" i="31"/>
  <c r="C157" i="31" s="1"/>
  <c r="C101" i="31"/>
  <c r="C80" i="31"/>
  <c r="C89" i="31" s="1"/>
  <c r="D68" i="31"/>
  <c r="C88" i="31" s="1"/>
  <c r="C68" i="31"/>
  <c r="D52" i="31"/>
  <c r="C87" i="31" s="1"/>
  <c r="C52" i="31"/>
  <c r="D42" i="31"/>
  <c r="C155" i="31" s="1"/>
  <c r="C42" i="31"/>
  <c r="D150" i="30"/>
  <c r="C161" i="30" s="1"/>
  <c r="C150" i="30"/>
  <c r="C138" i="30"/>
  <c r="C159" i="30" s="1"/>
  <c r="C122" i="30"/>
  <c r="C128" i="30" s="1"/>
  <c r="D116" i="30"/>
  <c r="C127" i="30" s="1"/>
  <c r="C116" i="30"/>
  <c r="D101" i="30"/>
  <c r="C157" i="30" s="1"/>
  <c r="C101" i="30"/>
  <c r="C89" i="30"/>
  <c r="C80" i="30"/>
  <c r="D68" i="30"/>
  <c r="C88" i="30" s="1"/>
  <c r="C68" i="30"/>
  <c r="D52" i="30"/>
  <c r="C87" i="30" s="1"/>
  <c r="C52" i="30"/>
  <c r="D42" i="30"/>
  <c r="C155" i="30" s="1"/>
  <c r="C42" i="30"/>
  <c r="D150" i="29"/>
  <c r="C161" i="29" s="1"/>
  <c r="C150" i="29"/>
  <c r="C138" i="29"/>
  <c r="C159" i="29" s="1"/>
  <c r="C122" i="29"/>
  <c r="C128" i="29" s="1"/>
  <c r="D116" i="29"/>
  <c r="C127" i="29" s="1"/>
  <c r="C116" i="29"/>
  <c r="D101" i="29"/>
  <c r="C157" i="29" s="1"/>
  <c r="C101" i="29"/>
  <c r="C80" i="29"/>
  <c r="C89" i="29" s="1"/>
  <c r="D68" i="29"/>
  <c r="C88" i="29" s="1"/>
  <c r="C68" i="29"/>
  <c r="D52" i="29"/>
  <c r="C87" i="29" s="1"/>
  <c r="C90" i="29" s="1"/>
  <c r="C156" i="29" s="1"/>
  <c r="C52" i="29"/>
  <c r="D42" i="29"/>
  <c r="C155" i="29" s="1"/>
  <c r="C42" i="29"/>
  <c r="D150" i="28"/>
  <c r="C161" i="28" s="1"/>
  <c r="C150" i="28"/>
  <c r="C138" i="28"/>
  <c r="C159" i="28" s="1"/>
  <c r="C122" i="28"/>
  <c r="C128" i="28" s="1"/>
  <c r="D116" i="28"/>
  <c r="C127" i="28" s="1"/>
  <c r="C116" i="28"/>
  <c r="D101" i="28"/>
  <c r="C157" i="28" s="1"/>
  <c r="C101" i="28"/>
  <c r="C80" i="28"/>
  <c r="C89" i="28" s="1"/>
  <c r="D68" i="28"/>
  <c r="C88" i="28" s="1"/>
  <c r="C68" i="28"/>
  <c r="D52" i="28"/>
  <c r="C87" i="28" s="1"/>
  <c r="C52" i="28"/>
  <c r="D42" i="28"/>
  <c r="C155" i="28" s="1"/>
  <c r="C42" i="28"/>
  <c r="D150" i="27"/>
  <c r="C161" i="27" s="1"/>
  <c r="C150" i="27"/>
  <c r="C138" i="27"/>
  <c r="C159" i="27" s="1"/>
  <c r="C122" i="27"/>
  <c r="C128" i="27" s="1"/>
  <c r="D116" i="27"/>
  <c r="C127" i="27" s="1"/>
  <c r="C116" i="27"/>
  <c r="D101" i="27"/>
  <c r="C157" i="27" s="1"/>
  <c r="C101" i="27"/>
  <c r="C80" i="27"/>
  <c r="C89" i="27" s="1"/>
  <c r="D68" i="27"/>
  <c r="C88" i="27" s="1"/>
  <c r="C68" i="27"/>
  <c r="D52" i="27"/>
  <c r="C87" i="27" s="1"/>
  <c r="C90" i="27" s="1"/>
  <c r="C156" i="27" s="1"/>
  <c r="C52" i="27"/>
  <c r="D42" i="27"/>
  <c r="C155" i="27" s="1"/>
  <c r="C42" i="27"/>
  <c r="D150" i="26"/>
  <c r="C161" i="26" s="1"/>
  <c r="C150" i="26"/>
  <c r="C138" i="26"/>
  <c r="C159" i="26" s="1"/>
  <c r="C122" i="26"/>
  <c r="C128" i="26" s="1"/>
  <c r="D116" i="26"/>
  <c r="C127" i="26" s="1"/>
  <c r="C129" i="26" s="1"/>
  <c r="C158" i="26" s="1"/>
  <c r="C116" i="26"/>
  <c r="D101" i="26"/>
  <c r="C157" i="26" s="1"/>
  <c r="C101" i="26"/>
  <c r="C80" i="26"/>
  <c r="C89" i="26" s="1"/>
  <c r="D68" i="26"/>
  <c r="C88" i="26" s="1"/>
  <c r="C68" i="26"/>
  <c r="D52" i="26"/>
  <c r="C87" i="26" s="1"/>
  <c r="C52" i="26"/>
  <c r="D42" i="26"/>
  <c r="C155" i="26" s="1"/>
  <c r="C42" i="26"/>
  <c r="D150" i="25"/>
  <c r="C161" i="25" s="1"/>
  <c r="C150" i="25"/>
  <c r="C138" i="25"/>
  <c r="C159" i="25" s="1"/>
  <c r="C122" i="25"/>
  <c r="C128" i="25" s="1"/>
  <c r="D116" i="25"/>
  <c r="C127" i="25" s="1"/>
  <c r="C116" i="25"/>
  <c r="D101" i="25"/>
  <c r="C157" i="25" s="1"/>
  <c r="C101" i="25"/>
  <c r="C89" i="25"/>
  <c r="C80" i="25"/>
  <c r="D68" i="25"/>
  <c r="C88" i="25" s="1"/>
  <c r="C68" i="25"/>
  <c r="D52" i="25"/>
  <c r="C87" i="25" s="1"/>
  <c r="C52" i="25"/>
  <c r="D42" i="25"/>
  <c r="C155" i="25" s="1"/>
  <c r="C42" i="25"/>
  <c r="D150" i="24"/>
  <c r="C161" i="24" s="1"/>
  <c r="C150" i="24"/>
  <c r="C138" i="24"/>
  <c r="C159" i="24" s="1"/>
  <c r="C122" i="24"/>
  <c r="C128" i="24" s="1"/>
  <c r="D116" i="24"/>
  <c r="C127" i="24" s="1"/>
  <c r="C116" i="24"/>
  <c r="D101" i="24"/>
  <c r="C157" i="24" s="1"/>
  <c r="C101" i="24"/>
  <c r="C89" i="24"/>
  <c r="C80" i="24"/>
  <c r="D68" i="24"/>
  <c r="C88" i="24" s="1"/>
  <c r="C68" i="24"/>
  <c r="D52" i="24"/>
  <c r="C87" i="24" s="1"/>
  <c r="C52" i="24"/>
  <c r="D42" i="24"/>
  <c r="C155" i="24" s="1"/>
  <c r="C42" i="24"/>
  <c r="D150" i="23"/>
  <c r="C161" i="23" s="1"/>
  <c r="C150" i="23"/>
  <c r="C138" i="23"/>
  <c r="C159" i="23" s="1"/>
  <c r="C122" i="23"/>
  <c r="C128" i="23" s="1"/>
  <c r="D116" i="23"/>
  <c r="C127" i="23" s="1"/>
  <c r="C116" i="23"/>
  <c r="D101" i="23"/>
  <c r="C157" i="23" s="1"/>
  <c r="C101" i="23"/>
  <c r="C80" i="23"/>
  <c r="C89" i="23" s="1"/>
  <c r="D68" i="23"/>
  <c r="C88" i="23" s="1"/>
  <c r="C68" i="23"/>
  <c r="D52" i="23"/>
  <c r="C87" i="23" s="1"/>
  <c r="C52" i="23"/>
  <c r="D42" i="23"/>
  <c r="C155" i="23" s="1"/>
  <c r="C42" i="23"/>
  <c r="D150" i="22"/>
  <c r="C161" i="22" s="1"/>
  <c r="C150" i="22"/>
  <c r="C138" i="22"/>
  <c r="C159" i="22" s="1"/>
  <c r="C122" i="22"/>
  <c r="C128" i="22" s="1"/>
  <c r="D116" i="22"/>
  <c r="C127" i="22" s="1"/>
  <c r="C116" i="22"/>
  <c r="D101" i="22"/>
  <c r="C157" i="22" s="1"/>
  <c r="C101" i="22"/>
  <c r="C89" i="22"/>
  <c r="C80" i="22"/>
  <c r="D68" i="22"/>
  <c r="C88" i="22" s="1"/>
  <c r="C68" i="22"/>
  <c r="D52" i="22"/>
  <c r="C87" i="22" s="1"/>
  <c r="C52" i="22"/>
  <c r="D42" i="22"/>
  <c r="C155" i="22" s="1"/>
  <c r="C42" i="22"/>
  <c r="D150" i="21"/>
  <c r="C161" i="21" s="1"/>
  <c r="C150" i="21"/>
  <c r="C138" i="21"/>
  <c r="C159" i="21" s="1"/>
  <c r="C122" i="21"/>
  <c r="C128" i="21" s="1"/>
  <c r="D116" i="21"/>
  <c r="C127" i="21" s="1"/>
  <c r="C129" i="21" s="1"/>
  <c r="C158" i="21" s="1"/>
  <c r="C116" i="21"/>
  <c r="D101" i="21"/>
  <c r="C157" i="21" s="1"/>
  <c r="C101" i="21"/>
  <c r="C80" i="21"/>
  <c r="C89" i="21" s="1"/>
  <c r="D68" i="21"/>
  <c r="C88" i="21" s="1"/>
  <c r="C68" i="21"/>
  <c r="D52" i="21"/>
  <c r="C87" i="21" s="1"/>
  <c r="C52" i="21"/>
  <c r="D42" i="21"/>
  <c r="C155" i="21" s="1"/>
  <c r="C42" i="21"/>
  <c r="D150" i="20"/>
  <c r="C161" i="20" s="1"/>
  <c r="C150" i="20"/>
  <c r="C138" i="20"/>
  <c r="C159" i="20" s="1"/>
  <c r="C122" i="20"/>
  <c r="C128" i="20" s="1"/>
  <c r="D116" i="20"/>
  <c r="C127" i="20" s="1"/>
  <c r="C116" i="20"/>
  <c r="D101" i="20"/>
  <c r="C157" i="20" s="1"/>
  <c r="C101" i="20"/>
  <c r="C80" i="20"/>
  <c r="C89" i="20" s="1"/>
  <c r="D68" i="20"/>
  <c r="C88" i="20" s="1"/>
  <c r="C68" i="20"/>
  <c r="D52" i="20"/>
  <c r="C87" i="20" s="1"/>
  <c r="C52" i="20"/>
  <c r="D42" i="20"/>
  <c r="C155" i="20" s="1"/>
  <c r="C42" i="20"/>
  <c r="D150" i="19"/>
  <c r="C161" i="19" s="1"/>
  <c r="C150" i="19"/>
  <c r="C138" i="19"/>
  <c r="C159" i="19" s="1"/>
  <c r="C122" i="19"/>
  <c r="C128" i="19" s="1"/>
  <c r="D116" i="19"/>
  <c r="C127" i="19" s="1"/>
  <c r="C116" i="19"/>
  <c r="D101" i="19"/>
  <c r="C157" i="19" s="1"/>
  <c r="C101" i="19"/>
  <c r="C89" i="19"/>
  <c r="C80" i="19"/>
  <c r="D68" i="19"/>
  <c r="C88" i="19" s="1"/>
  <c r="C68" i="19"/>
  <c r="D52" i="19"/>
  <c r="C87" i="19" s="1"/>
  <c r="C52" i="19"/>
  <c r="D42" i="19"/>
  <c r="C155" i="19" s="1"/>
  <c r="C42" i="19"/>
  <c r="D150" i="18"/>
  <c r="C161" i="18" s="1"/>
  <c r="C150" i="18"/>
  <c r="C138" i="18"/>
  <c r="C159" i="18" s="1"/>
  <c r="C122" i="18"/>
  <c r="C128" i="18" s="1"/>
  <c r="D116" i="18"/>
  <c r="C127" i="18" s="1"/>
  <c r="C116" i="18"/>
  <c r="D101" i="18"/>
  <c r="C157" i="18" s="1"/>
  <c r="C101" i="18"/>
  <c r="C89" i="18"/>
  <c r="C80" i="18"/>
  <c r="D68" i="18"/>
  <c r="C88" i="18" s="1"/>
  <c r="C68" i="18"/>
  <c r="D52" i="18"/>
  <c r="C87" i="18" s="1"/>
  <c r="C52" i="18"/>
  <c r="D42" i="18"/>
  <c r="C155" i="18" s="1"/>
  <c r="C42" i="18"/>
  <c r="C161" i="17"/>
  <c r="D150" i="17"/>
  <c r="C150" i="17"/>
  <c r="C138" i="17"/>
  <c r="C159" i="17" s="1"/>
  <c r="C122" i="17"/>
  <c r="C128" i="17" s="1"/>
  <c r="D116" i="17"/>
  <c r="C127" i="17" s="1"/>
  <c r="C116" i="17"/>
  <c r="D101" i="17"/>
  <c r="C157" i="17" s="1"/>
  <c r="C101" i="17"/>
  <c r="C88" i="17"/>
  <c r="C80" i="17"/>
  <c r="C89" i="17" s="1"/>
  <c r="D68" i="17"/>
  <c r="C68" i="17"/>
  <c r="D52" i="17"/>
  <c r="C87" i="17" s="1"/>
  <c r="C52" i="17"/>
  <c r="D42" i="17"/>
  <c r="C155" i="17" s="1"/>
  <c r="C42" i="17"/>
  <c r="D150" i="15"/>
  <c r="C161" i="15" s="1"/>
  <c r="C150" i="15"/>
  <c r="C138" i="15"/>
  <c r="C159" i="15" s="1"/>
  <c r="C122" i="15"/>
  <c r="C128" i="15" s="1"/>
  <c r="D116" i="15"/>
  <c r="C127" i="15" s="1"/>
  <c r="C129" i="15" s="1"/>
  <c r="C158" i="15" s="1"/>
  <c r="C116" i="15"/>
  <c r="D101" i="15"/>
  <c r="C157" i="15" s="1"/>
  <c r="C101" i="15"/>
  <c r="C88" i="15"/>
  <c r="C80" i="15"/>
  <c r="C89" i="15" s="1"/>
  <c r="D68" i="15"/>
  <c r="C68" i="15"/>
  <c r="D52" i="15"/>
  <c r="C87" i="15" s="1"/>
  <c r="C90" i="15" s="1"/>
  <c r="C156" i="15" s="1"/>
  <c r="C52" i="15"/>
  <c r="D42" i="15"/>
  <c r="C155" i="15" s="1"/>
  <c r="C42" i="15"/>
  <c r="D150" i="14"/>
  <c r="C161" i="14" s="1"/>
  <c r="C150" i="14"/>
  <c r="C138" i="14"/>
  <c r="C159" i="14" s="1"/>
  <c r="C122" i="14"/>
  <c r="C128" i="14" s="1"/>
  <c r="D116" i="14"/>
  <c r="C127" i="14" s="1"/>
  <c r="C116" i="14"/>
  <c r="D101" i="14"/>
  <c r="C157" i="14" s="1"/>
  <c r="C101" i="14"/>
  <c r="C80" i="14"/>
  <c r="C89" i="14" s="1"/>
  <c r="D68" i="14"/>
  <c r="C88" i="14" s="1"/>
  <c r="C68" i="14"/>
  <c r="D52" i="14"/>
  <c r="C87" i="14" s="1"/>
  <c r="C52" i="14"/>
  <c r="D42" i="14"/>
  <c r="C155" i="14" s="1"/>
  <c r="C42" i="14"/>
  <c r="D150" i="13"/>
  <c r="C161" i="13" s="1"/>
  <c r="C150" i="13"/>
  <c r="C138" i="13"/>
  <c r="C159" i="13" s="1"/>
  <c r="C128" i="13"/>
  <c r="C122" i="13"/>
  <c r="D116" i="13"/>
  <c r="C127" i="13" s="1"/>
  <c r="C129" i="13" s="1"/>
  <c r="C158" i="13" s="1"/>
  <c r="C116" i="13"/>
  <c r="D101" i="13"/>
  <c r="C157" i="13" s="1"/>
  <c r="C101" i="13"/>
  <c r="C88" i="13"/>
  <c r="C80" i="13"/>
  <c r="C89" i="13" s="1"/>
  <c r="D68" i="13"/>
  <c r="C68" i="13"/>
  <c r="D52" i="13"/>
  <c r="C87" i="13" s="1"/>
  <c r="C52" i="13"/>
  <c r="D42" i="13"/>
  <c r="C155" i="13" s="1"/>
  <c r="C42" i="13"/>
  <c r="D150" i="12"/>
  <c r="C161" i="12" s="1"/>
  <c r="C150" i="12"/>
  <c r="C138" i="12"/>
  <c r="C159" i="12" s="1"/>
  <c r="C122" i="12"/>
  <c r="C128" i="12" s="1"/>
  <c r="D116" i="12"/>
  <c r="C127" i="12" s="1"/>
  <c r="C116" i="12"/>
  <c r="D101" i="12"/>
  <c r="C157" i="12" s="1"/>
  <c r="C101" i="12"/>
  <c r="C80" i="12"/>
  <c r="C89" i="12" s="1"/>
  <c r="D68" i="12"/>
  <c r="C88" i="12" s="1"/>
  <c r="C68" i="12"/>
  <c r="D52" i="12"/>
  <c r="C87" i="12" s="1"/>
  <c r="C90" i="12" s="1"/>
  <c r="C156" i="12" s="1"/>
  <c r="C52" i="12"/>
  <c r="D42" i="12"/>
  <c r="C155" i="12" s="1"/>
  <c r="C42" i="12"/>
  <c r="D150" i="11"/>
  <c r="C161" i="11" s="1"/>
  <c r="C150" i="11"/>
  <c r="C138" i="11"/>
  <c r="C159" i="11" s="1"/>
  <c r="C122" i="11"/>
  <c r="C128" i="11" s="1"/>
  <c r="D116" i="11"/>
  <c r="C127" i="11" s="1"/>
  <c r="C129" i="11" s="1"/>
  <c r="C158" i="11" s="1"/>
  <c r="C116" i="11"/>
  <c r="D101" i="11"/>
  <c r="C157" i="11" s="1"/>
  <c r="C101" i="11"/>
  <c r="C89" i="11"/>
  <c r="C80" i="11"/>
  <c r="D68" i="11"/>
  <c r="C88" i="11" s="1"/>
  <c r="C68" i="11"/>
  <c r="D52" i="11"/>
  <c r="C87" i="11" s="1"/>
  <c r="C90" i="11" s="1"/>
  <c r="C156" i="11" s="1"/>
  <c r="C52" i="11"/>
  <c r="D42" i="11"/>
  <c r="C155" i="11" s="1"/>
  <c r="C42" i="11"/>
  <c r="D150" i="10"/>
  <c r="C161" i="10" s="1"/>
  <c r="C150" i="10"/>
  <c r="C138" i="10"/>
  <c r="C159" i="10" s="1"/>
  <c r="C122" i="10"/>
  <c r="C128" i="10" s="1"/>
  <c r="D116" i="10"/>
  <c r="C127" i="10" s="1"/>
  <c r="C129" i="10" s="1"/>
  <c r="C158" i="10" s="1"/>
  <c r="C116" i="10"/>
  <c r="D101" i="10"/>
  <c r="C157" i="10" s="1"/>
  <c r="C101" i="10"/>
  <c r="C89" i="10"/>
  <c r="C80" i="10"/>
  <c r="D68" i="10"/>
  <c r="C88" i="10" s="1"/>
  <c r="C68" i="10"/>
  <c r="D52" i="10"/>
  <c r="C87" i="10" s="1"/>
  <c r="C90" i="10" s="1"/>
  <c r="C156" i="10" s="1"/>
  <c r="C52" i="10"/>
  <c r="D42" i="10"/>
  <c r="C155" i="10" s="1"/>
  <c r="C42" i="10"/>
  <c r="D150" i="9"/>
  <c r="C161" i="9" s="1"/>
  <c r="C150" i="9"/>
  <c r="C138" i="9"/>
  <c r="C159" i="9" s="1"/>
  <c r="C122" i="9"/>
  <c r="C128" i="9" s="1"/>
  <c r="D116" i="9"/>
  <c r="C127" i="9" s="1"/>
  <c r="C116" i="9"/>
  <c r="D101" i="9"/>
  <c r="C157" i="9" s="1"/>
  <c r="C101" i="9"/>
  <c r="C80" i="9"/>
  <c r="C89" i="9" s="1"/>
  <c r="D68" i="9"/>
  <c r="C88" i="9" s="1"/>
  <c r="C68" i="9"/>
  <c r="D52" i="9"/>
  <c r="C87" i="9" s="1"/>
  <c r="C52" i="9"/>
  <c r="D42" i="9"/>
  <c r="C155" i="9" s="1"/>
  <c r="C42" i="9"/>
  <c r="D150" i="8"/>
  <c r="C161" i="8" s="1"/>
  <c r="C150" i="8"/>
  <c r="C138" i="8"/>
  <c r="C159" i="8" s="1"/>
  <c r="C122" i="8"/>
  <c r="C128" i="8" s="1"/>
  <c r="D116" i="8"/>
  <c r="C127" i="8" s="1"/>
  <c r="C116" i="8"/>
  <c r="D101" i="8"/>
  <c r="C157" i="8" s="1"/>
  <c r="C101" i="8"/>
  <c r="C80" i="8"/>
  <c r="C89" i="8" s="1"/>
  <c r="D68" i="8"/>
  <c r="C88" i="8" s="1"/>
  <c r="C68" i="8"/>
  <c r="D52" i="8"/>
  <c r="C87" i="8" s="1"/>
  <c r="C52" i="8"/>
  <c r="D42" i="8"/>
  <c r="C155" i="8" s="1"/>
  <c r="C42" i="8"/>
  <c r="D150" i="7"/>
  <c r="C161" i="7" s="1"/>
  <c r="C150" i="7"/>
  <c r="C138" i="7"/>
  <c r="C159" i="7" s="1"/>
  <c r="C122" i="7"/>
  <c r="C128" i="7" s="1"/>
  <c r="D116" i="7"/>
  <c r="C127" i="7" s="1"/>
  <c r="C116" i="7"/>
  <c r="D101" i="7"/>
  <c r="C157" i="7" s="1"/>
  <c r="C101" i="7"/>
  <c r="C80" i="7"/>
  <c r="C89" i="7" s="1"/>
  <c r="D68" i="7"/>
  <c r="C88" i="7" s="1"/>
  <c r="C68" i="7"/>
  <c r="D52" i="7"/>
  <c r="C87" i="7" s="1"/>
  <c r="C52" i="7"/>
  <c r="D42" i="7"/>
  <c r="C155" i="7" s="1"/>
  <c r="C42" i="7"/>
  <c r="D150" i="6"/>
  <c r="C161" i="6" s="1"/>
  <c r="C150" i="6"/>
  <c r="C138" i="6"/>
  <c r="C159" i="6" s="1"/>
  <c r="C122" i="6"/>
  <c r="C128" i="6" s="1"/>
  <c r="D116" i="6"/>
  <c r="C127" i="6" s="1"/>
  <c r="C116" i="6"/>
  <c r="D101" i="6"/>
  <c r="C157" i="6" s="1"/>
  <c r="C101" i="6"/>
  <c r="C80" i="6"/>
  <c r="C89" i="6" s="1"/>
  <c r="D68" i="6"/>
  <c r="C88" i="6" s="1"/>
  <c r="C68" i="6"/>
  <c r="D52" i="6"/>
  <c r="C87" i="6" s="1"/>
  <c r="C52" i="6"/>
  <c r="D42" i="6"/>
  <c r="C155" i="6" s="1"/>
  <c r="C42" i="6"/>
  <c r="D150" i="5"/>
  <c r="C161" i="5" s="1"/>
  <c r="C150" i="5"/>
  <c r="C138" i="5"/>
  <c r="C159" i="5" s="1"/>
  <c r="C122" i="5"/>
  <c r="C128" i="5" s="1"/>
  <c r="D116" i="5"/>
  <c r="C127" i="5" s="1"/>
  <c r="C116" i="5"/>
  <c r="D101" i="5"/>
  <c r="C157" i="5" s="1"/>
  <c r="C101" i="5"/>
  <c r="C80" i="5"/>
  <c r="C89" i="5" s="1"/>
  <c r="D68" i="5"/>
  <c r="C88" i="5" s="1"/>
  <c r="C68" i="5"/>
  <c r="D52" i="5"/>
  <c r="C87" i="5" s="1"/>
  <c r="C52" i="5"/>
  <c r="D42" i="5"/>
  <c r="C155" i="5" s="1"/>
  <c r="C42" i="5"/>
  <c r="C159" i="4"/>
  <c r="D150" i="4"/>
  <c r="C161" i="4" s="1"/>
  <c r="C150" i="4"/>
  <c r="C138" i="4"/>
  <c r="C128" i="4"/>
  <c r="C122" i="4"/>
  <c r="D116" i="4"/>
  <c r="C127" i="4" s="1"/>
  <c r="C129" i="4" s="1"/>
  <c r="C158" i="4" s="1"/>
  <c r="C116" i="4"/>
  <c r="D101" i="4"/>
  <c r="C157" i="4" s="1"/>
  <c r="C101" i="4"/>
  <c r="C80" i="4"/>
  <c r="C89" i="4" s="1"/>
  <c r="D68" i="4"/>
  <c r="C88" i="4" s="1"/>
  <c r="C68" i="4"/>
  <c r="D52" i="4"/>
  <c r="C87" i="4" s="1"/>
  <c r="C52" i="4"/>
  <c r="D42" i="4"/>
  <c r="C155" i="4" s="1"/>
  <c r="C42" i="4"/>
  <c r="C161" i="3"/>
  <c r="D150" i="3"/>
  <c r="C150" i="3"/>
  <c r="C138" i="3"/>
  <c r="C159" i="3" s="1"/>
  <c r="C122" i="3"/>
  <c r="C128" i="3" s="1"/>
  <c r="D116" i="3"/>
  <c r="C127" i="3" s="1"/>
  <c r="C116" i="3"/>
  <c r="C101" i="3"/>
  <c r="D101" i="3"/>
  <c r="C157" i="3" s="1"/>
  <c r="C80" i="3"/>
  <c r="C89" i="3" s="1"/>
  <c r="D68" i="3"/>
  <c r="C88" i="3" s="1"/>
  <c r="C68" i="3"/>
  <c r="D42" i="3"/>
  <c r="C155" i="3" s="1"/>
  <c r="D52" i="3"/>
  <c r="C87" i="3" s="1"/>
  <c r="C52" i="3"/>
  <c r="C42" i="3"/>
  <c r="C90" i="7" l="1"/>
  <c r="C156" i="7" s="1"/>
  <c r="C90" i="31"/>
  <c r="C156" i="31" s="1"/>
  <c r="C90" i="6"/>
  <c r="C156" i="6" s="1"/>
  <c r="C90" i="13"/>
  <c r="C156" i="13" s="1"/>
  <c r="C90" i="14"/>
  <c r="C156" i="14" s="1"/>
  <c r="C129" i="20"/>
  <c r="C158" i="20" s="1"/>
  <c r="C129" i="5"/>
  <c r="C158" i="5" s="1"/>
  <c r="C90" i="9"/>
  <c r="C156" i="9" s="1"/>
  <c r="C129" i="23"/>
  <c r="C158" i="23" s="1"/>
  <c r="C129" i="31"/>
  <c r="C158" i="31" s="1"/>
  <c r="C160" i="31" s="1"/>
  <c r="C162" i="31" s="1"/>
  <c r="E73" i="32" s="1"/>
  <c r="F73" i="32" s="1"/>
  <c r="C90" i="30"/>
  <c r="C156" i="30" s="1"/>
  <c r="C129" i="30"/>
  <c r="C158" i="30" s="1"/>
  <c r="C129" i="29"/>
  <c r="C158" i="29" s="1"/>
  <c r="C160" i="29" s="1"/>
  <c r="C162" i="29" s="1"/>
  <c r="E69" i="32" s="1"/>
  <c r="F69" i="32" s="1"/>
  <c r="C90" i="28"/>
  <c r="C156" i="28" s="1"/>
  <c r="C129" i="28"/>
  <c r="C158" i="28" s="1"/>
  <c r="C129" i="27"/>
  <c r="C158" i="27" s="1"/>
  <c r="C160" i="27" s="1"/>
  <c r="C162" i="27" s="1"/>
  <c r="E65" i="32" s="1"/>
  <c r="F65" i="32" s="1"/>
  <c r="C90" i="26"/>
  <c r="C156" i="26" s="1"/>
  <c r="C160" i="26" s="1"/>
  <c r="C162" i="26" s="1"/>
  <c r="E63" i="32" s="1"/>
  <c r="F63" i="32" s="1"/>
  <c r="C90" i="25"/>
  <c r="C156" i="25" s="1"/>
  <c r="C160" i="25" s="1"/>
  <c r="C162" i="25" s="1"/>
  <c r="E61" i="32" s="1"/>
  <c r="F61" i="32" s="1"/>
  <c r="C129" i="25"/>
  <c r="C158" i="25" s="1"/>
  <c r="C90" i="24"/>
  <c r="C156" i="24" s="1"/>
  <c r="C129" i="24"/>
  <c r="C158" i="24" s="1"/>
  <c r="C90" i="23"/>
  <c r="C156" i="23" s="1"/>
  <c r="C160" i="23" s="1"/>
  <c r="C162" i="23" s="1"/>
  <c r="E57" i="32" s="1"/>
  <c r="F57" i="32" s="1"/>
  <c r="C90" i="22"/>
  <c r="C156" i="22" s="1"/>
  <c r="C129" i="22"/>
  <c r="C158" i="22" s="1"/>
  <c r="C90" i="21"/>
  <c r="C156" i="21" s="1"/>
  <c r="C160" i="21" s="1"/>
  <c r="C162" i="21" s="1"/>
  <c r="E50" i="32" s="1"/>
  <c r="F50" i="32" s="1"/>
  <c r="C90" i="20"/>
  <c r="C156" i="20" s="1"/>
  <c r="C160" i="20" s="1"/>
  <c r="C162" i="20" s="1"/>
  <c r="E49" i="32" s="1"/>
  <c r="F49" i="32" s="1"/>
  <c r="C90" i="19"/>
  <c r="C156" i="19" s="1"/>
  <c r="C129" i="19"/>
  <c r="C158" i="19" s="1"/>
  <c r="C90" i="18"/>
  <c r="C156" i="18" s="1"/>
  <c r="C129" i="18"/>
  <c r="C158" i="18" s="1"/>
  <c r="C90" i="17"/>
  <c r="C156" i="17" s="1"/>
  <c r="C129" i="17"/>
  <c r="C158" i="17" s="1"/>
  <c r="C160" i="17" s="1"/>
  <c r="C162" i="17" s="1"/>
  <c r="E39" i="32" s="1"/>
  <c r="F39" i="32" s="1"/>
  <c r="C160" i="15"/>
  <c r="C162" i="15" s="1"/>
  <c r="E36" i="32" s="1"/>
  <c r="F36" i="32" s="1"/>
  <c r="C129" i="14"/>
  <c r="C158" i="14" s="1"/>
  <c r="C160" i="14" s="1"/>
  <c r="C162" i="14" s="1"/>
  <c r="E34" i="32" s="1"/>
  <c r="F34" i="32" s="1"/>
  <c r="C160" i="13"/>
  <c r="C162" i="13" s="1"/>
  <c r="E31" i="32" s="1"/>
  <c r="F31" i="32" s="1"/>
  <c r="C129" i="12"/>
  <c r="C158" i="12" s="1"/>
  <c r="C160" i="12" s="1"/>
  <c r="C162" i="12" s="1"/>
  <c r="E29" i="32" s="1"/>
  <c r="F29" i="32" s="1"/>
  <c r="C160" i="11"/>
  <c r="C162" i="11" s="1"/>
  <c r="E27" i="32" s="1"/>
  <c r="F27" i="32" s="1"/>
  <c r="C160" i="10"/>
  <c r="C162" i="10" s="1"/>
  <c r="E24" i="32" s="1"/>
  <c r="F24" i="32" s="1"/>
  <c r="C129" i="9"/>
  <c r="C158" i="9" s="1"/>
  <c r="C160" i="9" s="1"/>
  <c r="C162" i="9" s="1"/>
  <c r="E21" i="32" s="1"/>
  <c r="F21" i="32" s="1"/>
  <c r="C90" i="8"/>
  <c r="C156" i="8" s="1"/>
  <c r="C160" i="8" s="1"/>
  <c r="C162" i="8" s="1"/>
  <c r="E18" i="32" s="1"/>
  <c r="F18" i="32" s="1"/>
  <c r="C129" i="8"/>
  <c r="C158" i="8" s="1"/>
  <c r="C129" i="7"/>
  <c r="C158" i="7" s="1"/>
  <c r="C160" i="7" s="1"/>
  <c r="C162" i="7" s="1"/>
  <c r="E15" i="32" s="1"/>
  <c r="F15" i="32" s="1"/>
  <c r="C129" i="6"/>
  <c r="C158" i="6" s="1"/>
  <c r="C160" i="6" s="1"/>
  <c r="C162" i="6" s="1"/>
  <c r="E12" i="32" s="1"/>
  <c r="F12" i="32" s="1"/>
  <c r="C90" i="5"/>
  <c r="C156" i="5" s="1"/>
  <c r="C160" i="5" s="1"/>
  <c r="C162" i="5" s="1"/>
  <c r="E9" i="32" s="1"/>
  <c r="F9" i="32" s="1"/>
  <c r="C90" i="4"/>
  <c r="C156" i="4" s="1"/>
  <c r="C160" i="4"/>
  <c r="C162" i="4" s="1"/>
  <c r="E6" i="32" s="1"/>
  <c r="F6" i="32" s="1"/>
  <c r="C129" i="3"/>
  <c r="C158" i="3" s="1"/>
  <c r="C90" i="3"/>
  <c r="C156" i="3" s="1"/>
  <c r="C160" i="22" l="1"/>
  <c r="C162" i="22" s="1"/>
  <c r="E55" i="32" s="1"/>
  <c r="C160" i="24"/>
  <c r="C162" i="24" s="1"/>
  <c r="E59" i="32" s="1"/>
  <c r="F59" i="32" s="1"/>
  <c r="C160" i="3"/>
  <c r="C162" i="3" s="1"/>
  <c r="E4" i="32" s="1"/>
  <c r="C160" i="18"/>
  <c r="C162" i="18" s="1"/>
  <c r="E47" i="32" s="1"/>
  <c r="C160" i="28"/>
  <c r="C162" i="28" s="1"/>
  <c r="E67" i="32" s="1"/>
  <c r="F67" i="32" s="1"/>
  <c r="C160" i="30"/>
  <c r="C162" i="30" s="1"/>
  <c r="E71" i="32" s="1"/>
  <c r="F71" i="32" s="1"/>
  <c r="C160" i="19"/>
  <c r="C162" i="19" s="1"/>
  <c r="E48" i="32" s="1"/>
  <c r="F48" i="32" s="1"/>
  <c r="F47" i="32" l="1"/>
  <c r="F51" i="32" s="1"/>
  <c r="E51" i="32"/>
  <c r="E42" i="32"/>
  <c r="E78" i="32" s="1"/>
  <c r="F4" i="32"/>
  <c r="F42" i="32" s="1"/>
  <c r="F78" i="32" s="1"/>
  <c r="F55" i="32"/>
  <c r="F75" i="32" s="1"/>
  <c r="E75" i="32"/>
</calcChain>
</file>

<file path=xl/sharedStrings.xml><?xml version="1.0" encoding="utf-8"?>
<sst xmlns="http://schemas.openxmlformats.org/spreadsheetml/2006/main" count="5961" uniqueCount="194">
  <si>
    <t>Adicional Noturno</t>
  </si>
  <si>
    <t>Total</t>
  </si>
  <si>
    <t>SEBRAE</t>
  </si>
  <si>
    <t>INCRA</t>
  </si>
  <si>
    <t>FGTS</t>
  </si>
  <si>
    <t>TOTAL</t>
  </si>
  <si>
    <t>Insumos Diversos</t>
  </si>
  <si>
    <t>Custos Indiretos, Tributos e Lucro</t>
  </si>
  <si>
    <t>Custos Indiretos</t>
  </si>
  <si>
    <t>Tributos</t>
  </si>
  <si>
    <t>Lucro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</si>
  <si>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</si>
  <si>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</si>
  <si>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</si>
  <si>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</si>
  <si>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</si>
  <si>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</si>
  <si>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</si>
  <si>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</si>
  <si>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</si>
  <si>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</si>
  <si>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</si>
  <si>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</si>
  <si>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</si>
  <si>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</si>
  <si>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</si>
  <si>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</si>
  <si>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</si>
  <si>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</si>
  <si>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</si>
  <si>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</si>
  <si>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</si>
  <si>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</si>
  <si>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</si>
  <si>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</si>
  <si>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</si>
  <si>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</si>
  <si>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</si>
  <si>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</si>
  <si>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</si>
  <si>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</si>
  <si>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H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</si>
  <si>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</si>
  <si>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</si>
  <si>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</si>
  <si>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</si>
  <si>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</si>
  <si>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</si>
  <si>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</si>
  <si>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</si>
  <si>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</si>
  <si>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</si>
  <si>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</si>
  <si>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</si>
  <si>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</si>
  <si>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</si>
  <si>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</si>
  <si>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</si>
  <si>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</si>
  <si>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</si>
  <si>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</si>
  <si>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</si>
  <si>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</si>
  <si>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</si>
  <si>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</si>
  <si>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</si>
  <si>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</si>
  <si>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Materiais</t>
  </si>
  <si>
    <t>Equipamentos</t>
  </si>
  <si>
    <t>Módulo 6 - Custos Indiretos, Tributos e Lucro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</si>
  <si>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</si>
  <si>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</si>
  <si>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</si>
  <si>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</si>
  <si>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</si>
  <si>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</si>
  <si>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</si>
  <si>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</si>
  <si>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</si>
  <si>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>Nº do processo:</t>
  </si>
  <si>
    <t>Licitação nº: ___/_____</t>
  </si>
  <si>
    <t>Dia __/__/____ às __:__ horas</t>
  </si>
  <si>
    <t>DISCRIMINAÇÃO DOS SERVIÇOS (DADOS REFERENTES À CONTRATAÇÃO)</t>
  </si>
  <si>
    <t>Data de apresentação da proposta (dia/mês/ano)</t>
  </si>
  <si>
    <t>Município/UF</t>
  </si>
  <si>
    <t>Número do registro do Acordo, Convenção ou Dissídio no MTE</t>
  </si>
  <si>
    <t>Número de meses da execução contratual</t>
  </si>
  <si>
    <t>IDENTIFICAÇÃO DO SERVIÇO</t>
  </si>
  <si>
    <t>ITEM</t>
  </si>
  <si>
    <t>DESCRIMINAÇÃO</t>
  </si>
  <si>
    <t>Posto Tipo 1</t>
  </si>
  <si>
    <r>
      <t>Vigilância Ostensiva Armada</t>
    </r>
    <r>
      <rPr>
        <sz val="11"/>
        <color theme="1"/>
        <rFont val="Times New Roman"/>
        <family val="1"/>
      </rPr>
      <t>, em atuação em Posto Estático de Vigilância, 12 horas diurna, diariamente, em regime de escala de 12 x 36 horas, das 07h00min às 19h00min (envolvendo 02 vigilantes).</t>
    </r>
  </si>
  <si>
    <t>RECIFE</t>
  </si>
  <si>
    <t>CAMPUS</t>
  </si>
  <si>
    <r>
      <t>Nota 1:</t>
    </r>
    <r>
      <rPr>
        <sz val="10"/>
        <color rgb="FF000000"/>
        <rFont val="Times New Roman"/>
        <family val="1"/>
      </rPr>
      <t> Esta tabela poderá ser adaptada às características do serviço contratado, inclusive no que concerne às rubricas e suas respectivas provisões e/ou estimativas, desde que haja justificativa.</t>
    </r>
  </si>
  <si>
    <r>
      <t>Nota 2:</t>
    </r>
    <r>
      <rPr>
        <sz val="10"/>
        <color rgb="FF000000"/>
        <rFont val="Times New Roman"/>
        <family val="1"/>
      </rPr>
      <t> As provisões constantes desta planilha poderão ser desnecessárias quando se tratar de determinados serviços que prescindam da dedicação exclusiva dos trabalhadores da contratada para com a Administração.</t>
    </r>
  </si>
  <si>
    <t>MODELO PARA APRESENTAÇÃO DE PROPOSTAS</t>
  </si>
  <si>
    <t>Dados para a composição dos custos referentes a mão de obra</t>
  </si>
  <si>
    <t>Classificação Brasileira de Ocupações</t>
  </si>
  <si>
    <t>Salário Normativo da Categoria Profissional</t>
  </si>
  <si>
    <t>Categoria Profissional (vinculada à excução contratual)</t>
  </si>
  <si>
    <t>Data-base da categoria (dia/mês/ano)</t>
  </si>
  <si>
    <t>%</t>
  </si>
  <si>
    <t>-</t>
  </si>
  <si>
    <r>
      <t>Nota 1:</t>
    </r>
    <r>
      <rPr>
        <sz val="10"/>
        <color rgb="FF000000"/>
        <rFont val="Times New Roman"/>
        <family val="1"/>
      </rPr>
      <t> Deverá ser elaborado um quadro para cada tipo de serviço.</t>
    </r>
  </si>
  <si>
    <r>
      <t>Nota 2:</t>
    </r>
    <r>
      <rPr>
        <sz val="10"/>
        <color rgb="FF000000"/>
        <rFont val="Times New Roman"/>
        <family val="1"/>
      </rPr>
      <t> A planilha será calculada considerando o </t>
    </r>
    <r>
      <rPr>
        <b/>
        <sz val="10"/>
        <color rgb="FF000000"/>
        <rFont val="Times New Roman"/>
        <family val="1"/>
      </rPr>
      <t>valor mensal </t>
    </r>
    <r>
      <rPr>
        <sz val="10"/>
        <color rgb="FF000000"/>
        <rFont val="Times New Roman"/>
        <family val="1"/>
      </rPr>
      <t>do empregado.</t>
    </r>
  </si>
  <si>
    <r>
      <t>Nota 1: </t>
    </r>
    <r>
      <rPr>
        <sz val="11"/>
        <color rgb="FF000000"/>
        <rFont val="Times New Roman"/>
        <family val="1"/>
      </rPr>
      <t>O Módulo 1 refere-se ao </t>
    </r>
    <r>
      <rPr>
        <b/>
        <sz val="11"/>
        <color rgb="FF000000"/>
        <rFont val="Times New Roman"/>
        <family val="1"/>
      </rPr>
      <t>valor mensal devido ao empregado</t>
    </r>
    <r>
      <rPr>
        <sz val="11"/>
        <color rgb="FF000000"/>
        <rFont val="Times New Roman"/>
        <family val="1"/>
      </rPr>
      <t> pela prestação do serviço no período de 12 meses.</t>
    </r>
  </si>
  <si>
    <r>
      <t>Nota 1:</t>
    </r>
    <r>
      <rPr>
        <sz val="10"/>
        <color rgb="FF000000"/>
        <rFont val="Times New Roman"/>
        <family val="1"/>
      </rPr>
      <t> Como a planilha de custos e formação de preços é calculada </t>
    </r>
    <r>
      <rPr>
        <u/>
        <sz val="10"/>
        <color rgb="FF000000"/>
        <rFont val="Times New Roman"/>
        <family val="1"/>
      </rPr>
      <t>mensalmente</t>
    </r>
    <r>
      <rPr>
        <sz val="10"/>
        <color rgb="FF000000"/>
        <rFont val="Times New Roman"/>
        <family val="1"/>
      </rPr>
      <t>, provisiona-se proporcionalmente 1/12 (um doze avos) dos valores referentes a gratificação natalina, férias e adicional de férias. </t>
    </r>
    <r>
      <rPr>
        <b/>
        <sz val="10"/>
        <color rgb="FF000000"/>
        <rFont val="Times New Roman"/>
        <family val="1"/>
      </rPr>
      <t>(Redação dada pela Instrução Normativa nº 7, de 2018)</t>
    </r>
  </si>
  <si>
    <r>
      <t>Nota 2:</t>
    </r>
    <r>
      <rPr>
        <sz val="10"/>
        <color rgb="FF000000"/>
        <rFont val="Times New Roman"/>
        <family val="1"/>
      </rPr>
      <t> O adicional de férias contido no Submódulo 2.1 corresponde a 1/3 (um terço) da remuneração que por sua vez é divido por 12 (doze) conforme Nota 1 acima.</t>
    </r>
  </si>
  <si>
    <r>
      <t>Nota 3:</t>
    </r>
    <r>
      <rPr>
        <sz val="10"/>
        <color rgb="FF000000"/>
        <rFont val="Times New Roman"/>
        <family val="1"/>
      </rPr>
      <t> 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  </t>
    </r>
    <r>
      <rPr>
        <b/>
        <sz val="10"/>
        <color rgb="FF000000"/>
        <rFont val="Times New Roman"/>
        <family val="1"/>
      </rPr>
      <t>(Incluído pela Instrução Normativa nº 7, de 2018)</t>
    </r>
  </si>
  <si>
    <r>
      <t>Nota 1:</t>
    </r>
    <r>
      <rPr>
        <sz val="10"/>
        <color rgb="FF000000"/>
        <rFont val="Times New Roman"/>
        <family val="1"/>
      </rPr>
      <t> Os percentuais dos encargos previdenciários, do FGTS e demais contribuições são aqueles estabelecidos pela legislação vigente.</t>
    </r>
  </si>
  <si>
    <r>
      <t>Nota 2:</t>
    </r>
    <r>
      <rPr>
        <sz val="10"/>
        <color rgb="FF000000"/>
        <rFont val="Times New Roman"/>
        <family val="1"/>
      </rPr>
      <t> O SAT a depender do grau de risco do serviço irá variar entre 1%, para risco leve, de 2%, para risco médio, e de 3% de risco grave.</t>
    </r>
  </si>
  <si>
    <r>
      <t>Nota 3:</t>
    </r>
    <r>
      <rPr>
        <sz val="10"/>
        <color rgb="FF000000"/>
        <rFont val="Times New Roman"/>
        <family val="1"/>
      </rPr>
      <t> Esses percentuais incidem sobre o Módulo 1, o Submódulo 2.1. </t>
    </r>
    <r>
      <rPr>
        <b/>
        <sz val="10"/>
        <color rgb="FF000000"/>
        <rFont val="Times New Roman"/>
        <family val="1"/>
      </rPr>
      <t>(Redação dada pela Instrução Normativa nº 7, de 2018)</t>
    </r>
  </si>
  <si>
    <t>Assistência médica e familiar</t>
  </si>
  <si>
    <r>
      <t>Nota 1:</t>
    </r>
    <r>
      <rPr>
        <sz val="10"/>
        <color rgb="FF000000"/>
        <rFont val="Times New Roman"/>
        <family val="1"/>
      </rPr>
      <t> O valor informado deverá ser o custo real do benefício (descontado o valor eventualmente pago pelo empregado).</t>
    </r>
  </si>
  <si>
    <r>
      <t>Nota 2: </t>
    </r>
    <r>
      <rPr>
        <sz val="10"/>
        <color rgb="FF000000"/>
        <rFont val="Times New Roman"/>
        <family val="1"/>
      </rPr>
      <t>Observar a previsão dos benefícios contidos em Acordos, Convenções e Dissídios Coletivos de Trabalho e atentar-se ao disposto no art. 6º desta Instrução Normativa.</t>
    </r>
  </si>
  <si>
    <t>Incidência de GPS, FGTS e outras contribuições sobre o Aviso Prévio Trabalhado</t>
  </si>
  <si>
    <r>
      <t>Nota 1: </t>
    </r>
    <r>
      <rPr>
        <sz val="10"/>
        <color rgb="FF000000"/>
        <rFont val="Times New Roman"/>
        <family val="1"/>
      </rPr>
      <t>Os itens que contemplam o módulo 4 se referem ao custo dos dias trabalhados pelo repositor/substituto, quando o empregado alocado na prestação de serviço estiver ausente, conforme as previsões estabelecidas na legislação. </t>
    </r>
    <r>
      <rPr>
        <b/>
        <sz val="10"/>
        <color rgb="FF000000"/>
        <rFont val="Times New Roman"/>
        <family val="1"/>
      </rPr>
      <t>(Redação dada pela Instrução Normativa nº 7, de 2018)</t>
    </r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</si>
  <si>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</si>
  <si>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</si>
  <si>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</si>
  <si>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</si>
  <si>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</si>
  <si>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</si>
  <si>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Substituto na intrajornada</t>
  </si>
  <si>
    <t>Substituto na cobertura de intervalo para repouso ou alimentação</t>
  </si>
  <si>
    <t>Substituto nas Ausências Legais</t>
  </si>
  <si>
    <t>Substituto na Intrajornada</t>
  </si>
  <si>
    <r>
      <t>Nota:</t>
    </r>
    <r>
      <rPr>
        <sz val="10"/>
        <color rgb="FF000000"/>
        <rFont val="Times New Roman"/>
        <family val="1"/>
      </rPr>
      <t> Valores mensais por empregado.</t>
    </r>
  </si>
  <si>
    <t>Posto Tipo 2</t>
  </si>
  <si>
    <t>Vigilância Ostensiva Armada, em atuação em Posto Estático de Vigilância, 12 horas noturna, diariamente, em regime de escala de 12 x 36 horas, das 19h00min às 07h00min (envolvendo 02 vigilantes).</t>
  </si>
  <si>
    <t>Posto Tipo 3</t>
  </si>
  <si>
    <t>Vigilância Ostensiva Armada, em atuação em Posto Estático de Vigilância, em carga horária de 44 horas semanais, de segunda a sexta-feira, das 07h00min às 15h00h e aos sábados, das 08h00 às 12h00 (envolvendo 01 vigilante).</t>
  </si>
  <si>
    <t>Vigilância Ostensiva Armada, em atuação em Posto Estático de Vigilância, em carga horária de 44 horas semanais, de segunda a sexta-feira, das 15h00min às 23h00h e aos sábados, das 12h00 às 16h00 (envolvendo 01 vigilante).</t>
  </si>
  <si>
    <t>Posto Tipo 4</t>
  </si>
  <si>
    <t>Vigilância Ostensiva Armada, atuando em Vigilância Predial, 12 horas diurna, diariamente, em regime de escala de 12 x 36 horas, das 07h00min às 19h00min, com sistema de ronda eletrônica (envolvendo 02 vigilantes).</t>
  </si>
  <si>
    <t>Posto Tipo 5</t>
  </si>
  <si>
    <t>Vigilância Ostensiva Armada, atuando em Vigilância Predial, 12 horas noturna, diariamente, em regime de escala de 12 x 36 horas, das 19h00min às 07h00min, com sistema de ronda eletrônica (envolvendo 02 vigilantes).</t>
  </si>
  <si>
    <t>Posto Tipo 6</t>
  </si>
  <si>
    <t>Posto Tipo 7</t>
  </si>
  <si>
    <t>Vigilância Ostensiva Armada, atuando em Vigilância Predial, em carga horária de 44 horas semanais, de segunda a sexta-feira, das 07h00min às 15h00h e aos sábados, das 08h00 às 12h00, com sistema de ronda eletrônica (envolvendo 01 vigilante).</t>
  </si>
  <si>
    <t>Posto Tipo 8</t>
  </si>
  <si>
    <t>Vigilância Ostensiva Armada, atuando em Vigilância Predial, em carga horária de 44 horas semanais, de segunda a sexta-feira, das 15h00min às 23h00h e aos sábados, das 12h00 às 16h00, com sistema de ronda eletrônica (envolvendo 01 vigilante).</t>
  </si>
  <si>
    <t>Vigilância Ostensiva Armada Motorizada, com sistema de ronda eletrônica, 12 horas diurna, diariamente, em regime de escala de 12 x 36 horas, das 07h00min às 19h00min (envolvendo 02 vigilantes).</t>
  </si>
  <si>
    <t>Posto Tipo 9</t>
  </si>
  <si>
    <t>Vigilância Ostensiva Armada Motorizada, com sistema de ronda eletrônica, 12 horas noturna, diariamente, em regime de escala de 12 x 36 horas, das 19h00min às 07h00 (envolvendo 02 vigilantes).</t>
  </si>
  <si>
    <t>Posto Tipo 10</t>
  </si>
  <si>
    <t>Vigilância Ostensiva Armada Motorizada, com sistema de ronda eletrônica, em carga horária de 44 horas semanais, de segunda a sexta-feira, das 07h00min às 15h00h e aos sábados, das 08h00 às 12h00 (envolvendo 01 vigilante).</t>
  </si>
  <si>
    <t>Posto Tipo 11</t>
  </si>
  <si>
    <t>Vigilância Ostensiva Armada Motorizada, com sistema de ronda eletrônica, em carga horária de 44 horas semanais, de segunda a sexta-feira, das 15h00min às 23h00h e aos sábados, das 12h00 às 16h00 (envolvendo 01 vigilante).</t>
  </si>
  <si>
    <t>Posto Tipo 12</t>
  </si>
  <si>
    <t>Supervisão de Vigilância Ostensiva, atuando como Inspetor de Segurança, em jornada de 12 horas diurna, diariamente, em regime de escala de 12 x 36 horas, das 07h00min às 19h00min (envolvendo 02 inspetores).</t>
  </si>
  <si>
    <t>Posto Tipo 13</t>
  </si>
  <si>
    <t>Supervisão de Vigilância Ostensiva, atuando como Inspetor de Segurança, em jornada de 12 horas noturna, diariamente, em regime de escala de 12 x 36 horas, das 19h00min às 07h00min (envolvendo 02 inspetores).</t>
  </si>
  <si>
    <t>Posto Tipo 14</t>
  </si>
  <si>
    <t>Vigilância Ostensiva Armada, em atuação em Posto Estático de Vigilância, 12 horas diurna, diariamente, em regime de escala de 12 x 36 horas, das 07h00min às 19h00min (envolvendo 02 vigilantes).</t>
  </si>
  <si>
    <t>Centro Acadêmico de Vitória de Santo Antão</t>
  </si>
  <si>
    <t>Posto Tipo 15</t>
  </si>
  <si>
    <t>Posto Tipo 16</t>
  </si>
  <si>
    <t>Posto Tipo 17</t>
  </si>
  <si>
    <t>Posto Tipo 18</t>
  </si>
  <si>
    <t>Posto Tipo 19</t>
  </si>
  <si>
    <t>Centro Acadêmico do Agreste (Caruaru)</t>
  </si>
  <si>
    <t>Posto Tipo 20</t>
  </si>
  <si>
    <t>Posto Tipo 21</t>
  </si>
  <si>
    <t>Posto Tipo 22</t>
  </si>
  <si>
    <t>Posto Tipo 23</t>
  </si>
  <si>
    <t>Posto Tipo 24</t>
  </si>
  <si>
    <t>Posto Tipo 25</t>
  </si>
  <si>
    <t>Posto Tipo 26</t>
  </si>
  <si>
    <t>Posto Tipo 27</t>
  </si>
  <si>
    <t>Posto Tipo 28</t>
  </si>
  <si>
    <t>RH POR TURNO</t>
  </si>
  <si>
    <r>
      <t>Vigilância Ostensiva Armada</t>
    </r>
    <r>
      <rPr>
        <sz val="11"/>
        <color theme="1"/>
        <rFont val="Times New Roman"/>
        <family val="1"/>
      </rPr>
      <t>, em atuação em Posto Estático de Vigilância, 12 horas noturna, diariamente, em regime de escala de 12 x 36 horas, das 19h00min às 07h00min (envolvendo 02 vigilantes).</t>
    </r>
  </si>
  <si>
    <r>
      <t>Vigilância Ostensiva Armada</t>
    </r>
    <r>
      <rPr>
        <sz val="11"/>
        <color theme="1"/>
        <rFont val="Times New Roman"/>
        <family val="1"/>
      </rPr>
      <t>, em atuação em Posto Estático de Vigilância, em carga horária de 44 horas semanais, de segunda a sexta-feira, das 07h00min às 15h00h e aos sábados, das 08h00 às 12h00 (envolvendo 01 vigilante).</t>
    </r>
  </si>
  <si>
    <r>
      <t>Vigilância Ostensiva Armada</t>
    </r>
    <r>
      <rPr>
        <sz val="11"/>
        <color theme="1"/>
        <rFont val="Times New Roman"/>
        <family val="1"/>
      </rPr>
      <t>, em atuação em Posto Estático de Vigilância, em carga horária de 44 horas semanais, de segunda a sexta-feira, das 15h00min às 23h00h e aos sábados, das 12h00 às 16h00 (envolvendo 01 vigilante).</t>
    </r>
  </si>
  <si>
    <r>
      <t>Vigilância Ostensiva Armada</t>
    </r>
    <r>
      <rPr>
        <sz val="11"/>
        <color theme="1"/>
        <rFont val="Times New Roman"/>
        <family val="1"/>
      </rPr>
      <t>, atuando em Vigilância Predial, 12 horas diurna, diariamente, em regime de escala de 12 x 36 horas, das 07h00min às 19h00min, com sistema de ronda eletrônica (envolvendo 02 vigilantes).</t>
    </r>
  </si>
  <si>
    <r>
      <t>Vigilância Ostensiva Armada</t>
    </r>
    <r>
      <rPr>
        <sz val="11"/>
        <color theme="1"/>
        <rFont val="Times New Roman"/>
        <family val="1"/>
      </rPr>
      <t>, atuando em Vigilância Predial, 12 horas noturna, diariamente, em regime de escala de 12 x 36 horas, das 19h00min às 07h00min, com sistema de ronda eletrônica (envolvendo 02 vigilantes).</t>
    </r>
  </si>
  <si>
    <r>
      <t>Vigilância Ostensiva Armada</t>
    </r>
    <r>
      <rPr>
        <sz val="11"/>
        <color theme="1"/>
        <rFont val="Times New Roman"/>
        <family val="1"/>
      </rPr>
      <t>, atuando em Vigilância Predial, em carga horária de 44 horas semanais, de segunda a sexta-feira, das 07h00min às 15h00h e aos sábados, das 08h00 às 12h00, com sistema de ronda eletrônica (envolvendo 01 vigilante).</t>
    </r>
  </si>
  <si>
    <r>
      <t>Vigilância Ostensiva Armada</t>
    </r>
    <r>
      <rPr>
        <sz val="11"/>
        <color theme="1"/>
        <rFont val="Times New Roman"/>
        <family val="1"/>
      </rPr>
      <t>, atuando em Vigilância Predial, em carga horária de 44 horas semanais, de segunda a sexta-feira, das 15h00min às 23h00h e aos sábados, das 12h00 às 16h00, com sistema de ronda eletrônica (envolvendo 01 vigilante).</t>
    </r>
  </si>
  <si>
    <r>
      <t>Vigilância Ostensiva Armada Motorizada</t>
    </r>
    <r>
      <rPr>
        <sz val="11"/>
        <color theme="1"/>
        <rFont val="Times New Roman"/>
        <family val="1"/>
      </rPr>
      <t>, com sistema de ronda eletrônica, 12 horas diurna, diariamente, em regime de escala de 12 x 36 horas, das 07h00min às 19h00min (envolvendo 02 vigilantes).</t>
    </r>
  </si>
  <si>
    <r>
      <t>Vigilância Ostensiva Armada Motorizada</t>
    </r>
    <r>
      <rPr>
        <sz val="11"/>
        <color theme="1"/>
        <rFont val="Times New Roman"/>
        <family val="1"/>
      </rPr>
      <t>, com sistema de ronda eletrônica, 12 horas noturna, diariamente, em regime de escala de 12 x 36 horas, das 19h00min às 07h00 (envolvendo 02 vigilantes).</t>
    </r>
  </si>
  <si>
    <r>
      <t>Vigilância Ostensiva Armada Motorizada</t>
    </r>
    <r>
      <rPr>
        <sz val="11"/>
        <color theme="1"/>
        <rFont val="Times New Roman"/>
        <family val="1"/>
      </rPr>
      <t>, com sistema de ronda eletrônica, em carga horária de 44 horas semanais, de segunda a sexta-feira, das 07h00min às 15h00h e aos sábados, das 08h00 às 12h00 (envolvendo 01 vigilante).</t>
    </r>
  </si>
  <si>
    <r>
      <t>Vigilância Ostensiva Armada Motorizada</t>
    </r>
    <r>
      <rPr>
        <sz val="11"/>
        <color theme="1"/>
        <rFont val="Times New Roman"/>
        <family val="1"/>
      </rPr>
      <t>, com sistema de ronda eletrônica, em carga horária de 44 horas semanais, de segunda a sexta-feira, das 15h00min às 23h00h e aos sábados, das 12h00 às 16h00 (envolvendo 01 vigilante).</t>
    </r>
  </si>
  <si>
    <r>
      <t>Supervisão de Vigilância Ostensiva</t>
    </r>
    <r>
      <rPr>
        <sz val="11"/>
        <color theme="1"/>
        <rFont val="Times New Roman"/>
        <family val="1"/>
      </rPr>
      <t>, atuando como Inspetor de Segurança, em jornada de 12 horas diurna, diariamente, em regime de escala de 12 x 36 horas, das 07h00min às 19h00min (envolvendo 02 inspetores).</t>
    </r>
  </si>
  <si>
    <r>
      <t>Supervisão de Vigilância Ostensiva</t>
    </r>
    <r>
      <rPr>
        <sz val="11"/>
        <color theme="1"/>
        <rFont val="Times New Roman"/>
        <family val="1"/>
      </rPr>
      <t>, atuando como Inspetor de Segurança, em jornada de 12 horas noturna, diariamente, em regime de escala de 12 x 36 horas, das 19h00min às 07h00min (envolvendo 02 inspetores).</t>
    </r>
  </si>
  <si>
    <t>2.3. Campus - Centro Acadêmico do Agreste (Caruaru)</t>
  </si>
  <si>
    <t>QTDE. DE POSTOS</t>
  </si>
  <si>
    <t>Índice/resumo</t>
  </si>
  <si>
    <t>VALOR TOTAL POR EMPREGADO/MÊS</t>
  </si>
  <si>
    <t>VALOR DO ITEM ANUAL</t>
  </si>
  <si>
    <r>
      <t>Campus</t>
    </r>
    <r>
      <rPr>
        <sz val="12"/>
        <color theme="1"/>
        <rFont val="Times New Roman"/>
        <family val="1"/>
      </rPr>
      <t>– Recife</t>
    </r>
  </si>
  <si>
    <t>Campus – Centro Acadêmico de Vitória de Santo Antão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</si>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</sst>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sz val="12"/>
      <color rgb="FFFF0000"/>
      <name val="Times New Roman"/>
      <family val="1"/>
    </font>
    <font>
      <sz val="18"/>
      <color theme="0"/>
      <name val="Times New Roman"/>
      <family val="1"/>
    </font>
    <font>
      <b/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9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1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2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44" fontId="3" fillId="0" borderId="20" xfId="52" applyFont="1" applyBorder="1" applyAlignment="1">
      <alignment horizontal="center" vertical="center" wrapText="1"/>
    </xf>
    <xf numFmtId="9" fontId="3" fillId="0" borderId="20" xfId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/>
    <xf numFmtId="44" fontId="3" fillId="0" borderId="20" xfId="0" applyNumberFormat="1" applyFont="1" applyBorder="1" applyAlignment="1">
      <alignment horizontal="center" vertical="center" wrapText="1"/>
    </xf>
    <xf numFmtId="44" fontId="3" fillId="0" borderId="20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34" fillId="36" borderId="1" xfId="53" applyFill="1" applyBorder="1" applyAlignment="1">
      <alignment horizontal="center" vertical="center" wrapText="1"/>
    </xf>
    <xf numFmtId="0" fontId="34" fillId="0" borderId="0" xfId="53" applyAlignment="1">
      <alignment horizontal="center" vertical="center"/>
    </xf>
    <xf numFmtId="44" fontId="3" fillId="36" borderId="1" xfId="0" applyNumberFormat="1" applyFont="1" applyFill="1" applyBorder="1" applyAlignment="1">
      <alignment horizontal="center" vertical="center" wrapText="1"/>
    </xf>
    <xf numFmtId="0" fontId="34" fillId="36" borderId="1" xfId="53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5" fillId="37" borderId="1" xfId="0" applyFont="1" applyFill="1" applyBorder="1" applyAlignment="1">
      <alignment horizontal="center" vertical="center" wrapText="1"/>
    </xf>
    <xf numFmtId="0" fontId="33" fillId="37" borderId="1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2" fillId="36" borderId="1" xfId="0" applyFont="1" applyFill="1" applyBorder="1" applyAlignment="1">
      <alignment horizontal="center" vertical="center" wrapText="1"/>
    </xf>
    <xf numFmtId="0" fontId="33" fillId="37" borderId="3" xfId="0" applyFont="1" applyFill="1" applyBorder="1" applyAlignment="1">
      <alignment horizontal="center" vertical="center" wrapText="1"/>
    </xf>
    <xf numFmtId="0" fontId="33" fillId="37" borderId="2" xfId="0" applyFont="1" applyFill="1" applyBorder="1" applyAlignment="1">
      <alignment horizontal="center" vertical="center" wrapText="1"/>
    </xf>
    <xf numFmtId="44" fontId="3" fillId="36" borderId="1" xfId="0" applyNumberFormat="1" applyFont="1" applyFill="1" applyBorder="1" applyAlignment="1">
      <alignment horizontal="center" vertical="center" wrapText="1"/>
    </xf>
    <xf numFmtId="44" fontId="2" fillId="36" borderId="1" xfId="0" applyNumberFormat="1" applyFont="1" applyFill="1" applyBorder="1" applyAlignment="1">
      <alignment horizontal="center" vertical="center" wrapText="1"/>
    </xf>
    <xf numFmtId="44" fontId="3" fillId="36" borderId="3" xfId="0" applyNumberFormat="1" applyFont="1" applyFill="1" applyBorder="1" applyAlignment="1">
      <alignment horizontal="center" vertical="center" wrapText="1"/>
    </xf>
    <xf numFmtId="44" fontId="3" fillId="36" borderId="2" xfId="0" applyNumberFormat="1" applyFont="1" applyFill="1" applyBorder="1" applyAlignment="1">
      <alignment horizontal="center" vertical="center" wrapText="1"/>
    </xf>
    <xf numFmtId="44" fontId="2" fillId="36" borderId="1" xfId="5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3" fillId="35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30" fillId="0" borderId="0" xfId="0" applyFont="1" applyAlignment="1">
      <alignment horizontal="left" wrapText="1"/>
    </xf>
  </cellXfs>
  <cellStyles count="54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Hiperlink" xfId="53" builtinId="8"/>
    <cellStyle name="Incorreto" xfId="11" builtinId="27" customBuiltin="1"/>
    <cellStyle name="Moeda" xfId="52" builtinId="4"/>
    <cellStyle name="Neutra" xfId="12" builtinId="28" customBuiltin="1"/>
    <cellStyle name="Normal" xfId="0" builtinId="0"/>
    <cellStyle name="Normal 2" xfId="47"/>
    <cellStyle name="Nota" xfId="19" builtinId="10" customBuiltin="1"/>
    <cellStyle name="Porcentagem" xfId="1" builtinId="5"/>
    <cellStyle name="Saída" xfId="14" builtinId="21" customBuiltin="1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 2" xfId="2"/>
    <cellStyle name="Vírgula 3" xfId="4"/>
    <cellStyle name="Vírgula 3 2" xfId="50"/>
    <cellStyle name="Vírgula 4" xfId="3"/>
    <cellStyle name="Vírgula 4 2" xfId="49"/>
    <cellStyle name="Vírgula 5" xfId="46"/>
    <cellStyle name="Vírgula 5 2" xfId="51"/>
    <cellStyle name="Vírgula 6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/>
  </sheetViews>
  <sheetFormatPr defaultColWidth="31.7265625" defaultRowHeight="14.5" x14ac:dyDescent="0.35"/>
  <cols>
    <col min="1" max="1" width="18.81640625" style="31" customWidth="1"/>
    <col min="2" max="2" width="49.1796875" style="31" customWidth="1"/>
    <col min="3" max="3" width="9" style="31" bestFit="1" customWidth="1"/>
    <col min="4" max="4" width="14.1796875" style="31" bestFit="1" customWidth="1"/>
    <col min="5" max="5" width="17.453125" style="31" bestFit="1" customWidth="1"/>
    <col min="6" max="6" width="20.7265625" style="31" customWidth="1"/>
    <col min="7" max="16384" width="31.7265625" style="31"/>
  </cols>
  <sheetData>
    <row r="1" spans="1:6" ht="15.5" x14ac:dyDescent="0.35">
      <c r="A1" s="30" t="s">
        <v>191</v>
      </c>
    </row>
    <row r="2" spans="1:6" ht="24" customHeight="1" x14ac:dyDescent="0.35">
      <c r="A2" s="40" t="s">
        <v>88</v>
      </c>
      <c r="B2" s="40" t="s">
        <v>89</v>
      </c>
      <c r="C2" s="44" t="s">
        <v>187</v>
      </c>
      <c r="D2" s="41" t="s">
        <v>172</v>
      </c>
      <c r="E2" s="41" t="s">
        <v>189</v>
      </c>
      <c r="F2" s="41" t="s">
        <v>190</v>
      </c>
    </row>
    <row r="3" spans="1:6" x14ac:dyDescent="0.35">
      <c r="A3" s="40"/>
      <c r="B3" s="40"/>
      <c r="C3" s="45"/>
      <c r="D3" s="41"/>
      <c r="E3" s="41"/>
      <c r="F3" s="41"/>
    </row>
    <row r="4" spans="1:6" ht="15" customHeight="1" x14ac:dyDescent="0.35">
      <c r="A4" s="38" t="s">
        <v>90</v>
      </c>
      <c r="B4" s="39" t="s">
        <v>91</v>
      </c>
      <c r="C4" s="42">
        <v>5</v>
      </c>
      <c r="D4" s="42">
        <v>10</v>
      </c>
      <c r="E4" s="48">
        <f>'Posto tipo 1'!$C$162</f>
        <v>0</v>
      </c>
      <c r="F4" s="46">
        <f>E4*D4*C4</f>
        <v>0</v>
      </c>
    </row>
    <row r="5" spans="1:6" ht="66" customHeight="1" x14ac:dyDescent="0.35">
      <c r="A5" s="38"/>
      <c r="B5" s="39"/>
      <c r="C5" s="42"/>
      <c r="D5" s="42"/>
      <c r="E5" s="49"/>
      <c r="F5" s="42"/>
    </row>
    <row r="6" spans="1:6" x14ac:dyDescent="0.35">
      <c r="A6" s="38" t="s">
        <v>129</v>
      </c>
      <c r="B6" s="39" t="s">
        <v>173</v>
      </c>
      <c r="C6" s="42">
        <v>5</v>
      </c>
      <c r="D6" s="42">
        <v>10</v>
      </c>
      <c r="E6" s="46">
        <f>'Posto tipo 2'!$C$162</f>
        <v>0</v>
      </c>
      <c r="F6" s="46">
        <f>E6*D6*C6</f>
        <v>0</v>
      </c>
    </row>
    <row r="7" spans="1:6" x14ac:dyDescent="0.35">
      <c r="A7" s="38"/>
      <c r="B7" s="39"/>
      <c r="C7" s="42"/>
      <c r="D7" s="42"/>
      <c r="E7" s="42"/>
      <c r="F7" s="42"/>
    </row>
    <row r="8" spans="1:6" ht="43.5" customHeight="1" x14ac:dyDescent="0.35">
      <c r="A8" s="38"/>
      <c r="B8" s="39"/>
      <c r="C8" s="42"/>
      <c r="D8" s="42"/>
      <c r="E8" s="42"/>
      <c r="F8" s="42"/>
    </row>
    <row r="9" spans="1:6" ht="15" customHeight="1" x14ac:dyDescent="0.35">
      <c r="A9" s="38" t="s">
        <v>131</v>
      </c>
      <c r="B9" s="39" t="s">
        <v>174</v>
      </c>
      <c r="C9" s="42">
        <v>18</v>
      </c>
      <c r="D9" s="42">
        <v>18</v>
      </c>
      <c r="E9" s="46">
        <f>'Posto tipo 3'!$C$162</f>
        <v>0</v>
      </c>
      <c r="F9" s="46">
        <f>E9*D9*C9</f>
        <v>0</v>
      </c>
    </row>
    <row r="10" spans="1:6" ht="15" customHeight="1" x14ac:dyDescent="0.35">
      <c r="A10" s="38"/>
      <c r="B10" s="39"/>
      <c r="C10" s="42"/>
      <c r="D10" s="42"/>
      <c r="E10" s="42"/>
      <c r="F10" s="42"/>
    </row>
    <row r="11" spans="1:6" ht="54" customHeight="1" x14ac:dyDescent="0.35">
      <c r="A11" s="38"/>
      <c r="B11" s="39"/>
      <c r="C11" s="42"/>
      <c r="D11" s="42"/>
      <c r="E11" s="42"/>
      <c r="F11" s="42"/>
    </row>
    <row r="12" spans="1:6" ht="15" customHeight="1" x14ac:dyDescent="0.35">
      <c r="A12" s="38" t="s">
        <v>134</v>
      </c>
      <c r="B12" s="39" t="s">
        <v>175</v>
      </c>
      <c r="C12" s="42">
        <v>18</v>
      </c>
      <c r="D12" s="42">
        <v>18</v>
      </c>
      <c r="E12" s="46">
        <f>'Posto tipo 4'!$C$162</f>
        <v>0</v>
      </c>
      <c r="F12" s="46">
        <f>E12*D12*C12</f>
        <v>0</v>
      </c>
    </row>
    <row r="13" spans="1:6" ht="15" customHeight="1" x14ac:dyDescent="0.35">
      <c r="A13" s="38"/>
      <c r="B13" s="39"/>
      <c r="C13" s="42"/>
      <c r="D13" s="42"/>
      <c r="E13" s="42"/>
      <c r="F13" s="42"/>
    </row>
    <row r="14" spans="1:6" ht="57" customHeight="1" x14ac:dyDescent="0.35">
      <c r="A14" s="38"/>
      <c r="B14" s="39"/>
      <c r="C14" s="42"/>
      <c r="D14" s="42"/>
      <c r="E14" s="42"/>
      <c r="F14" s="42"/>
    </row>
    <row r="15" spans="1:6" ht="15" customHeight="1" x14ac:dyDescent="0.35">
      <c r="A15" s="38" t="s">
        <v>136</v>
      </c>
      <c r="B15" s="39" t="s">
        <v>176</v>
      </c>
      <c r="C15" s="42">
        <v>27</v>
      </c>
      <c r="D15" s="42">
        <v>54</v>
      </c>
      <c r="E15" s="46">
        <f>'Posto tipo 5'!$C$162</f>
        <v>0</v>
      </c>
      <c r="F15" s="46">
        <f>E15*D15*C15</f>
        <v>0</v>
      </c>
    </row>
    <row r="16" spans="1:6" ht="15" customHeight="1" x14ac:dyDescent="0.35">
      <c r="A16" s="38"/>
      <c r="B16" s="39"/>
      <c r="C16" s="42"/>
      <c r="D16" s="42"/>
      <c r="E16" s="42"/>
      <c r="F16" s="42"/>
    </row>
    <row r="17" spans="1:6" ht="49.5" customHeight="1" x14ac:dyDescent="0.35">
      <c r="A17" s="38"/>
      <c r="B17" s="39"/>
      <c r="C17" s="42"/>
      <c r="D17" s="42"/>
      <c r="E17" s="42"/>
      <c r="F17" s="42"/>
    </row>
    <row r="18" spans="1:6" ht="15" customHeight="1" x14ac:dyDescent="0.35">
      <c r="A18" s="38" t="s">
        <v>138</v>
      </c>
      <c r="B18" s="39" t="s">
        <v>177</v>
      </c>
      <c r="C18" s="42">
        <v>39</v>
      </c>
      <c r="D18" s="42">
        <v>78</v>
      </c>
      <c r="E18" s="46">
        <f>'Posto tipo 6'!$C$162</f>
        <v>0</v>
      </c>
      <c r="F18" s="46">
        <f>E18*D18*C18</f>
        <v>0</v>
      </c>
    </row>
    <row r="19" spans="1:6" ht="15" customHeight="1" x14ac:dyDescent="0.35">
      <c r="A19" s="38"/>
      <c r="B19" s="39"/>
      <c r="C19" s="42"/>
      <c r="D19" s="42"/>
      <c r="E19" s="42"/>
      <c r="F19" s="42"/>
    </row>
    <row r="20" spans="1:6" ht="53.25" customHeight="1" x14ac:dyDescent="0.35">
      <c r="A20" s="38"/>
      <c r="B20" s="39"/>
      <c r="C20" s="42"/>
      <c r="D20" s="42"/>
      <c r="E20" s="42"/>
      <c r="F20" s="42"/>
    </row>
    <row r="21" spans="1:6" ht="15" customHeight="1" x14ac:dyDescent="0.35">
      <c r="A21" s="38" t="s">
        <v>139</v>
      </c>
      <c r="B21" s="39" t="s">
        <v>178</v>
      </c>
      <c r="C21" s="42">
        <v>2</v>
      </c>
      <c r="D21" s="42">
        <v>2</v>
      </c>
      <c r="E21" s="46">
        <f>'Posto tipo 7'!$C$162</f>
        <v>0</v>
      </c>
      <c r="F21" s="46">
        <f>E21*D21*C21</f>
        <v>0</v>
      </c>
    </row>
    <row r="22" spans="1:6" ht="15" customHeight="1" x14ac:dyDescent="0.35">
      <c r="A22" s="38"/>
      <c r="B22" s="39"/>
      <c r="C22" s="42"/>
      <c r="D22" s="42"/>
      <c r="E22" s="42"/>
      <c r="F22" s="42"/>
    </row>
    <row r="23" spans="1:6" ht="45" customHeight="1" x14ac:dyDescent="0.35">
      <c r="A23" s="38"/>
      <c r="B23" s="39"/>
      <c r="C23" s="42"/>
      <c r="D23" s="42"/>
      <c r="E23" s="42"/>
      <c r="F23" s="42"/>
    </row>
    <row r="24" spans="1:6" ht="15" customHeight="1" x14ac:dyDescent="0.35">
      <c r="A24" s="38" t="s">
        <v>141</v>
      </c>
      <c r="B24" s="39" t="s">
        <v>179</v>
      </c>
      <c r="C24" s="42">
        <v>1</v>
      </c>
      <c r="D24" s="42">
        <v>1</v>
      </c>
      <c r="E24" s="46">
        <f>'Posto tipo 8'!$C$162</f>
        <v>0</v>
      </c>
      <c r="F24" s="46">
        <f>E24*D24*C24</f>
        <v>0</v>
      </c>
    </row>
    <row r="25" spans="1:6" ht="15" customHeight="1" x14ac:dyDescent="0.35">
      <c r="A25" s="38"/>
      <c r="B25" s="39"/>
      <c r="C25" s="42"/>
      <c r="D25" s="42"/>
      <c r="E25" s="42"/>
      <c r="F25" s="42"/>
    </row>
    <row r="26" spans="1:6" ht="53.25" customHeight="1" x14ac:dyDescent="0.35">
      <c r="A26" s="38"/>
      <c r="B26" s="39"/>
      <c r="C26" s="42"/>
      <c r="D26" s="42"/>
      <c r="E26" s="42"/>
      <c r="F26" s="42"/>
    </row>
    <row r="27" spans="1:6" x14ac:dyDescent="0.35">
      <c r="A27" s="38" t="s">
        <v>144</v>
      </c>
      <c r="B27" s="39" t="s">
        <v>180</v>
      </c>
      <c r="C27" s="42">
        <v>6</v>
      </c>
      <c r="D27" s="42">
        <v>12</v>
      </c>
      <c r="E27" s="46">
        <f>'Posto tipo 9'!$C$162</f>
        <v>0</v>
      </c>
      <c r="F27" s="46">
        <f>C27*D27*E27</f>
        <v>0</v>
      </c>
    </row>
    <row r="28" spans="1:6" ht="60" customHeight="1" x14ac:dyDescent="0.35">
      <c r="A28" s="38"/>
      <c r="B28" s="39"/>
      <c r="C28" s="42"/>
      <c r="D28" s="42"/>
      <c r="E28" s="42"/>
      <c r="F28" s="42"/>
    </row>
    <row r="29" spans="1:6" ht="15" customHeight="1" x14ac:dyDescent="0.35">
      <c r="A29" s="38" t="s">
        <v>146</v>
      </c>
      <c r="B29" s="39" t="s">
        <v>181</v>
      </c>
      <c r="C29" s="42">
        <v>6</v>
      </c>
      <c r="D29" s="42">
        <v>12</v>
      </c>
      <c r="E29" s="46">
        <f>'Posto tipo 10'!$C$162</f>
        <v>0</v>
      </c>
      <c r="F29" s="46">
        <f>C29*D29*E29</f>
        <v>0</v>
      </c>
    </row>
    <row r="30" spans="1:6" ht="57.75" customHeight="1" x14ac:dyDescent="0.35">
      <c r="A30" s="38"/>
      <c r="B30" s="39"/>
      <c r="C30" s="42"/>
      <c r="D30" s="42"/>
      <c r="E30" s="42"/>
      <c r="F30" s="42"/>
    </row>
    <row r="31" spans="1:6" x14ac:dyDescent="0.35">
      <c r="A31" s="38" t="s">
        <v>148</v>
      </c>
      <c r="B31" s="39" t="s">
        <v>182</v>
      </c>
      <c r="C31" s="42">
        <v>1</v>
      </c>
      <c r="D31" s="42">
        <v>1</v>
      </c>
      <c r="E31" s="46">
        <f>'Posto tipo 11'!$C$162</f>
        <v>0</v>
      </c>
      <c r="F31" s="46">
        <f>E31*D31*C31</f>
        <v>0</v>
      </c>
    </row>
    <row r="32" spans="1:6" x14ac:dyDescent="0.35">
      <c r="A32" s="38"/>
      <c r="B32" s="39"/>
      <c r="C32" s="42"/>
      <c r="D32" s="42"/>
      <c r="E32" s="42"/>
      <c r="F32" s="42"/>
    </row>
    <row r="33" spans="1:6" ht="53.25" customHeight="1" x14ac:dyDescent="0.35">
      <c r="A33" s="38"/>
      <c r="B33" s="39"/>
      <c r="C33" s="42"/>
      <c r="D33" s="42"/>
      <c r="E33" s="42"/>
      <c r="F33" s="42"/>
    </row>
    <row r="34" spans="1:6" x14ac:dyDescent="0.35">
      <c r="A34" s="38" t="s">
        <v>150</v>
      </c>
      <c r="B34" s="39" t="s">
        <v>183</v>
      </c>
      <c r="C34" s="42">
        <v>1</v>
      </c>
      <c r="D34" s="42">
        <v>1</v>
      </c>
      <c r="E34" s="46">
        <f>'Posto tipo 12'!$C$162</f>
        <v>0</v>
      </c>
      <c r="F34" s="46">
        <f>E34*D34*C34</f>
        <v>0</v>
      </c>
    </row>
    <row r="35" spans="1:6" ht="60.75" customHeight="1" x14ac:dyDescent="0.35">
      <c r="A35" s="38"/>
      <c r="B35" s="39"/>
      <c r="C35" s="42"/>
      <c r="D35" s="42"/>
      <c r="E35" s="42"/>
      <c r="F35" s="42"/>
    </row>
    <row r="36" spans="1:6" x14ac:dyDescent="0.35">
      <c r="A36" s="38" t="s">
        <v>152</v>
      </c>
      <c r="B36" s="39" t="s">
        <v>184</v>
      </c>
      <c r="C36" s="42">
        <v>1</v>
      </c>
      <c r="D36" s="42">
        <v>2</v>
      </c>
      <c r="E36" s="46">
        <f>'Posto tipo 13'!$C$162</f>
        <v>0</v>
      </c>
      <c r="F36" s="46">
        <f>E36*D36*C36</f>
        <v>0</v>
      </c>
    </row>
    <row r="37" spans="1:6" x14ac:dyDescent="0.35">
      <c r="A37" s="38"/>
      <c r="B37" s="39"/>
      <c r="C37" s="42"/>
      <c r="D37" s="42"/>
      <c r="E37" s="42"/>
      <c r="F37" s="42"/>
    </row>
    <row r="38" spans="1:6" ht="59.25" customHeight="1" x14ac:dyDescent="0.35">
      <c r="A38" s="38"/>
      <c r="B38" s="39"/>
      <c r="C38" s="42"/>
      <c r="D38" s="42"/>
      <c r="E38" s="42"/>
      <c r="F38" s="42"/>
    </row>
    <row r="39" spans="1:6" x14ac:dyDescent="0.35">
      <c r="A39" s="38" t="s">
        <v>154</v>
      </c>
      <c r="B39" s="39" t="s">
        <v>185</v>
      </c>
      <c r="C39" s="42">
        <v>1</v>
      </c>
      <c r="D39" s="42">
        <v>2</v>
      </c>
      <c r="E39" s="46">
        <f>'Posto tipo 14'!$C$162</f>
        <v>0</v>
      </c>
      <c r="F39" s="46">
        <f>E39*D39*C39</f>
        <v>0</v>
      </c>
    </row>
    <row r="40" spans="1:6" x14ac:dyDescent="0.35">
      <c r="A40" s="38"/>
      <c r="B40" s="39"/>
      <c r="C40" s="42"/>
      <c r="D40" s="42"/>
      <c r="E40" s="42"/>
      <c r="F40" s="42"/>
    </row>
    <row r="41" spans="1:6" ht="55.5" customHeight="1" x14ac:dyDescent="0.35">
      <c r="A41" s="38"/>
      <c r="B41" s="39"/>
      <c r="C41" s="42"/>
      <c r="D41" s="42"/>
      <c r="E41" s="42"/>
      <c r="F41" s="42"/>
    </row>
    <row r="42" spans="1:6" ht="15" customHeight="1" x14ac:dyDescent="0.35">
      <c r="A42" s="43" t="s">
        <v>193</v>
      </c>
      <c r="B42" s="43"/>
      <c r="C42" s="43">
        <v>135</v>
      </c>
      <c r="D42" s="43">
        <v>221</v>
      </c>
      <c r="E42" s="47">
        <f>SUM(E4:E41)</f>
        <v>0</v>
      </c>
      <c r="F42" s="47">
        <f>SUM(F4:F41)</f>
        <v>0</v>
      </c>
    </row>
    <row r="43" spans="1:6" ht="15" customHeight="1" x14ac:dyDescent="0.35">
      <c r="A43" s="43"/>
      <c r="B43" s="43"/>
      <c r="C43" s="43"/>
      <c r="D43" s="43"/>
      <c r="E43" s="43"/>
      <c r="F43" s="43"/>
    </row>
    <row r="44" spans="1:6" x14ac:dyDescent="0.35">
      <c r="A44" s="30" t="s">
        <v>192</v>
      </c>
    </row>
    <row r="45" spans="1:6" x14ac:dyDescent="0.35">
      <c r="A45" s="40" t="s">
        <v>88</v>
      </c>
      <c r="B45" s="40" t="s">
        <v>89</v>
      </c>
      <c r="C45" s="41" t="s">
        <v>187</v>
      </c>
      <c r="D45" s="41" t="s">
        <v>172</v>
      </c>
      <c r="E45" s="41" t="s">
        <v>189</v>
      </c>
      <c r="F45" s="41" t="s">
        <v>190</v>
      </c>
    </row>
    <row r="46" spans="1:6" x14ac:dyDescent="0.35">
      <c r="A46" s="40"/>
      <c r="B46" s="40"/>
      <c r="C46" s="41"/>
      <c r="D46" s="41"/>
      <c r="E46" s="41"/>
      <c r="F46" s="41"/>
    </row>
    <row r="47" spans="1:6" ht="56" x14ac:dyDescent="0.35">
      <c r="A47" s="35" t="s">
        <v>157</v>
      </c>
      <c r="B47" s="33" t="s">
        <v>91</v>
      </c>
      <c r="C47" s="32">
        <v>2</v>
      </c>
      <c r="D47" s="32">
        <v>4</v>
      </c>
      <c r="E47" s="37">
        <f>'Posto tipo 15'!$C$162</f>
        <v>0</v>
      </c>
      <c r="F47" s="37">
        <f>E47*D47*C47</f>
        <v>0</v>
      </c>
    </row>
    <row r="48" spans="1:6" ht="56" x14ac:dyDescent="0.35">
      <c r="A48" s="35" t="s">
        <v>158</v>
      </c>
      <c r="B48" s="33" t="s">
        <v>173</v>
      </c>
      <c r="C48" s="32">
        <v>2</v>
      </c>
      <c r="D48" s="32">
        <v>4</v>
      </c>
      <c r="E48" s="37">
        <f>'Posto tipo 16'!$C$162</f>
        <v>0</v>
      </c>
      <c r="F48" s="37">
        <f t="shared" ref="F48:F50" si="0">E48*D48*C48</f>
        <v>0</v>
      </c>
    </row>
    <row r="49" spans="1:6" ht="56" x14ac:dyDescent="0.35">
      <c r="A49" s="35" t="s">
        <v>159</v>
      </c>
      <c r="B49" s="33" t="s">
        <v>176</v>
      </c>
      <c r="C49" s="32">
        <v>4</v>
      </c>
      <c r="D49" s="32">
        <v>8</v>
      </c>
      <c r="E49" s="37">
        <f>'Posto tipo 17'!$C$162</f>
        <v>0</v>
      </c>
      <c r="F49" s="37">
        <f t="shared" si="0"/>
        <v>0</v>
      </c>
    </row>
    <row r="50" spans="1:6" ht="56" x14ac:dyDescent="0.35">
      <c r="A50" s="35" t="s">
        <v>160</v>
      </c>
      <c r="B50" s="33" t="s">
        <v>177</v>
      </c>
      <c r="C50" s="32">
        <v>4</v>
      </c>
      <c r="D50" s="32">
        <v>8</v>
      </c>
      <c r="E50" s="37">
        <f>'Posto tipo 18'!$C$162</f>
        <v>0</v>
      </c>
      <c r="F50" s="37">
        <f t="shared" si="0"/>
        <v>0</v>
      </c>
    </row>
    <row r="51" spans="1:6" ht="15.5" x14ac:dyDescent="0.35">
      <c r="A51" s="43" t="s">
        <v>193</v>
      </c>
      <c r="B51" s="43"/>
      <c r="C51" s="32">
        <v>12</v>
      </c>
      <c r="D51" s="32">
        <v>24</v>
      </c>
      <c r="E51" s="37">
        <f>SUM(E47:E50)</f>
        <v>0</v>
      </c>
      <c r="F51" s="37">
        <f>SUM(F47:F50)</f>
        <v>0</v>
      </c>
    </row>
    <row r="52" spans="1:6" x14ac:dyDescent="0.35">
      <c r="A52" s="34" t="s">
        <v>186</v>
      </c>
    </row>
    <row r="53" spans="1:6" x14ac:dyDescent="0.35">
      <c r="A53" s="40" t="s">
        <v>88</v>
      </c>
      <c r="B53" s="40" t="s">
        <v>89</v>
      </c>
      <c r="C53" s="41" t="s">
        <v>187</v>
      </c>
      <c r="D53" s="41" t="s">
        <v>172</v>
      </c>
      <c r="E53" s="41" t="s">
        <v>189</v>
      </c>
      <c r="F53" s="41" t="s">
        <v>190</v>
      </c>
    </row>
    <row r="54" spans="1:6" x14ac:dyDescent="0.35">
      <c r="A54" s="40"/>
      <c r="B54" s="40"/>
      <c r="C54" s="41"/>
      <c r="D54" s="41"/>
      <c r="E54" s="41"/>
      <c r="F54" s="41"/>
    </row>
    <row r="55" spans="1:6" x14ac:dyDescent="0.35">
      <c r="A55" s="38" t="s">
        <v>161</v>
      </c>
      <c r="B55" s="39" t="s">
        <v>91</v>
      </c>
      <c r="C55" s="42">
        <v>3</v>
      </c>
      <c r="D55" s="42">
        <v>6</v>
      </c>
      <c r="E55" s="46">
        <f>'Posto tipo 19'!$C$162</f>
        <v>0</v>
      </c>
      <c r="F55" s="46">
        <f>E55*D55*C55</f>
        <v>0</v>
      </c>
    </row>
    <row r="56" spans="1:6" ht="54" customHeight="1" x14ac:dyDescent="0.35">
      <c r="A56" s="38"/>
      <c r="B56" s="39"/>
      <c r="C56" s="42"/>
      <c r="D56" s="42"/>
      <c r="E56" s="42"/>
      <c r="F56" s="42"/>
    </row>
    <row r="57" spans="1:6" ht="15" customHeight="1" x14ac:dyDescent="0.35">
      <c r="A57" s="38" t="s">
        <v>163</v>
      </c>
      <c r="B57" s="39" t="s">
        <v>173</v>
      </c>
      <c r="C57" s="42">
        <v>3</v>
      </c>
      <c r="D57" s="42">
        <v>6</v>
      </c>
      <c r="E57" s="46">
        <f>'Posto tipo 20'!$C$162</f>
        <v>0</v>
      </c>
      <c r="F57" s="46">
        <f t="shared" ref="F57" si="1">E57*D57*C57</f>
        <v>0</v>
      </c>
    </row>
    <row r="58" spans="1:6" ht="45.75" customHeight="1" x14ac:dyDescent="0.35">
      <c r="A58" s="38"/>
      <c r="B58" s="39"/>
      <c r="C58" s="42"/>
      <c r="D58" s="42"/>
      <c r="E58" s="42"/>
      <c r="F58" s="42"/>
    </row>
    <row r="59" spans="1:6" ht="15" customHeight="1" x14ac:dyDescent="0.35">
      <c r="A59" s="38" t="s">
        <v>164</v>
      </c>
      <c r="B59" s="39" t="s">
        <v>174</v>
      </c>
      <c r="C59" s="42">
        <v>2</v>
      </c>
      <c r="D59" s="42">
        <v>2</v>
      </c>
      <c r="E59" s="46">
        <f>'Posto tipo 21'!$C$162</f>
        <v>0</v>
      </c>
      <c r="F59" s="46">
        <f t="shared" ref="F59" si="2">E59*D59*C59</f>
        <v>0</v>
      </c>
    </row>
    <row r="60" spans="1:6" ht="57.75" customHeight="1" x14ac:dyDescent="0.35">
      <c r="A60" s="38"/>
      <c r="B60" s="39"/>
      <c r="C60" s="42"/>
      <c r="D60" s="42"/>
      <c r="E60" s="42"/>
      <c r="F60" s="42"/>
    </row>
    <row r="61" spans="1:6" ht="15" customHeight="1" x14ac:dyDescent="0.35">
      <c r="A61" s="38" t="s">
        <v>165</v>
      </c>
      <c r="B61" s="39" t="s">
        <v>175</v>
      </c>
      <c r="C61" s="42">
        <v>2</v>
      </c>
      <c r="D61" s="42">
        <v>2</v>
      </c>
      <c r="E61" s="46">
        <f>'Posto tipo 22'!$C$162</f>
        <v>0</v>
      </c>
      <c r="F61" s="46">
        <f t="shared" ref="F61" si="3">E61*D61*C61</f>
        <v>0</v>
      </c>
    </row>
    <row r="62" spans="1:6" ht="59.25" customHeight="1" x14ac:dyDescent="0.35">
      <c r="A62" s="38"/>
      <c r="B62" s="39"/>
      <c r="C62" s="42"/>
      <c r="D62" s="42"/>
      <c r="E62" s="42"/>
      <c r="F62" s="42"/>
    </row>
    <row r="63" spans="1:6" ht="15" customHeight="1" x14ac:dyDescent="0.35">
      <c r="A63" s="38" t="s">
        <v>166</v>
      </c>
      <c r="B63" s="39" t="s">
        <v>176</v>
      </c>
      <c r="C63" s="42">
        <v>5</v>
      </c>
      <c r="D63" s="42">
        <v>10</v>
      </c>
      <c r="E63" s="46">
        <f>'Posto tipo 23'!$C$162</f>
        <v>0</v>
      </c>
      <c r="F63" s="46">
        <f t="shared" ref="F63" si="4">E63*D63*C63</f>
        <v>0</v>
      </c>
    </row>
    <row r="64" spans="1:6" ht="59.25" customHeight="1" x14ac:dyDescent="0.35">
      <c r="A64" s="38"/>
      <c r="B64" s="39"/>
      <c r="C64" s="42"/>
      <c r="D64" s="42"/>
      <c r="E64" s="42"/>
      <c r="F64" s="42"/>
    </row>
    <row r="65" spans="1:6" ht="15" customHeight="1" x14ac:dyDescent="0.35">
      <c r="A65" s="38" t="s">
        <v>167</v>
      </c>
      <c r="B65" s="39" t="s">
        <v>177</v>
      </c>
      <c r="C65" s="42">
        <v>5</v>
      </c>
      <c r="D65" s="42">
        <v>10</v>
      </c>
      <c r="E65" s="46">
        <f>'Posto tipo 24'!$C$162</f>
        <v>0</v>
      </c>
      <c r="F65" s="46">
        <f t="shared" ref="F65" si="5">E65*D65*C65</f>
        <v>0</v>
      </c>
    </row>
    <row r="66" spans="1:6" ht="61.5" customHeight="1" x14ac:dyDescent="0.35">
      <c r="A66" s="38"/>
      <c r="B66" s="39"/>
      <c r="C66" s="42"/>
      <c r="D66" s="42"/>
      <c r="E66" s="42"/>
      <c r="F66" s="42"/>
    </row>
    <row r="67" spans="1:6" ht="15" customHeight="1" x14ac:dyDescent="0.35">
      <c r="A67" s="38" t="s">
        <v>168</v>
      </c>
      <c r="B67" s="39" t="s">
        <v>180</v>
      </c>
      <c r="C67" s="42">
        <v>4</v>
      </c>
      <c r="D67" s="42">
        <v>8</v>
      </c>
      <c r="E67" s="46">
        <f>'Posto tipo 25'!$C$162</f>
        <v>0</v>
      </c>
      <c r="F67" s="46">
        <f t="shared" ref="F67" si="6">E67*D67*C67</f>
        <v>0</v>
      </c>
    </row>
    <row r="68" spans="1:6" ht="63.75" customHeight="1" x14ac:dyDescent="0.35">
      <c r="A68" s="38"/>
      <c r="B68" s="39"/>
      <c r="C68" s="42"/>
      <c r="D68" s="42"/>
      <c r="E68" s="42"/>
      <c r="F68" s="42"/>
    </row>
    <row r="69" spans="1:6" ht="15" customHeight="1" x14ac:dyDescent="0.35">
      <c r="A69" s="38" t="s">
        <v>169</v>
      </c>
      <c r="B69" s="39" t="s">
        <v>181</v>
      </c>
      <c r="C69" s="42">
        <v>2</v>
      </c>
      <c r="D69" s="42">
        <v>4</v>
      </c>
      <c r="E69" s="46">
        <f>'Posto tipo 26'!$C$162</f>
        <v>0</v>
      </c>
      <c r="F69" s="46">
        <f t="shared" ref="F69" si="7">E69*D69*C69</f>
        <v>0</v>
      </c>
    </row>
    <row r="70" spans="1:6" ht="62.25" customHeight="1" x14ac:dyDescent="0.35">
      <c r="A70" s="38"/>
      <c r="B70" s="39"/>
      <c r="C70" s="42"/>
      <c r="D70" s="42"/>
      <c r="E70" s="42"/>
      <c r="F70" s="42"/>
    </row>
    <row r="71" spans="1:6" ht="15" customHeight="1" x14ac:dyDescent="0.35">
      <c r="A71" s="38" t="s">
        <v>170</v>
      </c>
      <c r="B71" s="39" t="s">
        <v>182</v>
      </c>
      <c r="C71" s="42">
        <v>2</v>
      </c>
      <c r="D71" s="42">
        <v>2</v>
      </c>
      <c r="E71" s="46">
        <f>'Posto tipo 27'!$C$162</f>
        <v>0</v>
      </c>
      <c r="F71" s="46">
        <f t="shared" ref="F71" si="8">E71*D71*C71</f>
        <v>0</v>
      </c>
    </row>
    <row r="72" spans="1:6" ht="60" customHeight="1" x14ac:dyDescent="0.35">
      <c r="A72" s="38"/>
      <c r="B72" s="39"/>
      <c r="C72" s="42"/>
      <c r="D72" s="42"/>
      <c r="E72" s="42"/>
      <c r="F72" s="42"/>
    </row>
    <row r="73" spans="1:6" ht="15" customHeight="1" x14ac:dyDescent="0.35">
      <c r="A73" s="38" t="s">
        <v>171</v>
      </c>
      <c r="B73" s="39" t="s">
        <v>183</v>
      </c>
      <c r="C73" s="42">
        <v>2</v>
      </c>
      <c r="D73" s="42">
        <v>2</v>
      </c>
      <c r="E73" s="46">
        <f>'Posto tipo 28'!$C$162</f>
        <v>0</v>
      </c>
      <c r="F73" s="46">
        <f t="shared" ref="F73" si="9">E73*D73*C73</f>
        <v>0</v>
      </c>
    </row>
    <row r="74" spans="1:6" ht="63" customHeight="1" x14ac:dyDescent="0.35">
      <c r="A74" s="38"/>
      <c r="B74" s="39"/>
      <c r="C74" s="42"/>
      <c r="D74" s="42"/>
      <c r="E74" s="42"/>
      <c r="F74" s="42"/>
    </row>
    <row r="75" spans="1:6" ht="15" customHeight="1" x14ac:dyDescent="0.35">
      <c r="A75" s="43" t="s">
        <v>193</v>
      </c>
      <c r="B75" s="43"/>
      <c r="C75" s="43">
        <v>30</v>
      </c>
      <c r="D75" s="43">
        <v>52</v>
      </c>
      <c r="E75" s="47">
        <f>SUM(E55:E74)</f>
        <v>0</v>
      </c>
      <c r="F75" s="46">
        <f>SUM(F55:F74)</f>
        <v>0</v>
      </c>
    </row>
    <row r="76" spans="1:6" ht="15" customHeight="1" x14ac:dyDescent="0.35">
      <c r="A76" s="43"/>
      <c r="B76" s="43"/>
      <c r="C76" s="43"/>
      <c r="D76" s="43"/>
      <c r="E76" s="43"/>
      <c r="F76" s="42"/>
    </row>
    <row r="78" spans="1:6" ht="15" customHeight="1" x14ac:dyDescent="0.35">
      <c r="A78" s="43" t="s">
        <v>5</v>
      </c>
      <c r="B78" s="43"/>
      <c r="C78" s="43">
        <f>C42+C51+C75</f>
        <v>177</v>
      </c>
      <c r="D78" s="43">
        <f t="shared" ref="D78:E78" si="10">D42+D51+D75</f>
        <v>297</v>
      </c>
      <c r="E78" s="50">
        <f t="shared" si="10"/>
        <v>0</v>
      </c>
      <c r="F78" s="50">
        <f>F42+F51+F75</f>
        <v>0</v>
      </c>
    </row>
    <row r="79" spans="1:6" ht="15" customHeight="1" x14ac:dyDescent="0.35">
      <c r="A79" s="43"/>
      <c r="B79" s="43"/>
      <c r="C79" s="43"/>
      <c r="D79" s="43"/>
      <c r="E79" s="50"/>
      <c r="F79" s="50"/>
    </row>
  </sheetData>
  <mergeCells count="178">
    <mergeCell ref="A78:B79"/>
    <mergeCell ref="C78:C79"/>
    <mergeCell ref="D78:D79"/>
    <mergeCell ref="E78:E79"/>
    <mergeCell ref="F78:F79"/>
    <mergeCell ref="F65:F66"/>
    <mergeCell ref="F67:F68"/>
    <mergeCell ref="F69:F70"/>
    <mergeCell ref="F71:F72"/>
    <mergeCell ref="F73:F74"/>
    <mergeCell ref="F75:F76"/>
    <mergeCell ref="E73:E74"/>
    <mergeCell ref="E75:E76"/>
    <mergeCell ref="D71:D72"/>
    <mergeCell ref="D73:D74"/>
    <mergeCell ref="D75:D76"/>
    <mergeCell ref="A73:A74"/>
    <mergeCell ref="B73:B74"/>
    <mergeCell ref="C73:C74"/>
    <mergeCell ref="A75:B76"/>
    <mergeCell ref="C75:C76"/>
    <mergeCell ref="A71:A72"/>
    <mergeCell ref="B71:B72"/>
    <mergeCell ref="C71:C72"/>
    <mergeCell ref="F15:F17"/>
    <mergeCell ref="F18:F20"/>
    <mergeCell ref="F21:F23"/>
    <mergeCell ref="F24:F26"/>
    <mergeCell ref="F27:F28"/>
    <mergeCell ref="F29:F30"/>
    <mergeCell ref="E67:E68"/>
    <mergeCell ref="E69:E70"/>
    <mergeCell ref="E71:E72"/>
    <mergeCell ref="E63:E64"/>
    <mergeCell ref="E65:E66"/>
    <mergeCell ref="F53:F54"/>
    <mergeCell ref="F55:F56"/>
    <mergeCell ref="F57:F58"/>
    <mergeCell ref="F59:F60"/>
    <mergeCell ref="F61:F62"/>
    <mergeCell ref="F63:F64"/>
    <mergeCell ref="F31:F33"/>
    <mergeCell ref="F34:F35"/>
    <mergeCell ref="F36:F38"/>
    <mergeCell ref="F39:F41"/>
    <mergeCell ref="F42:F43"/>
    <mergeCell ref="F45:F46"/>
    <mergeCell ref="F2:F3"/>
    <mergeCell ref="F4:F5"/>
    <mergeCell ref="F6:F8"/>
    <mergeCell ref="F9:F11"/>
    <mergeCell ref="F12:F14"/>
    <mergeCell ref="E55:E56"/>
    <mergeCell ref="E57:E58"/>
    <mergeCell ref="E59:E60"/>
    <mergeCell ref="E61:E62"/>
    <mergeCell ref="E34:E35"/>
    <mergeCell ref="E36:E38"/>
    <mergeCell ref="E39:E41"/>
    <mergeCell ref="E42:E43"/>
    <mergeCell ref="E45:E46"/>
    <mergeCell ref="E53:E54"/>
    <mergeCell ref="E18:E20"/>
    <mergeCell ref="E21:E23"/>
    <mergeCell ref="E24:E26"/>
    <mergeCell ref="E27:E28"/>
    <mergeCell ref="E29:E30"/>
    <mergeCell ref="E31:E33"/>
    <mergeCell ref="E2:E3"/>
    <mergeCell ref="E4:E5"/>
    <mergeCell ref="E6:E8"/>
    <mergeCell ref="E9:E11"/>
    <mergeCell ref="E12:E14"/>
    <mergeCell ref="E15:E17"/>
    <mergeCell ref="C12:C14"/>
    <mergeCell ref="C15:C17"/>
    <mergeCell ref="C18:C20"/>
    <mergeCell ref="C21:C23"/>
    <mergeCell ref="C24:C26"/>
    <mergeCell ref="C31:C33"/>
    <mergeCell ref="D61:D62"/>
    <mergeCell ref="D63:D64"/>
    <mergeCell ref="D65:D66"/>
    <mergeCell ref="D67:D68"/>
    <mergeCell ref="D69:D70"/>
    <mergeCell ref="A69:A70"/>
    <mergeCell ref="B69:B70"/>
    <mergeCell ref="C69:C70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D15:D17"/>
    <mergeCell ref="D18:D20"/>
    <mergeCell ref="C2:C3"/>
    <mergeCell ref="C6:C8"/>
    <mergeCell ref="C9:C11"/>
    <mergeCell ref="D36:D38"/>
    <mergeCell ref="D39:D41"/>
    <mergeCell ref="D42:D43"/>
    <mergeCell ref="C45:C46"/>
    <mergeCell ref="C39:C41"/>
    <mergeCell ref="C36:C38"/>
    <mergeCell ref="D21:D23"/>
    <mergeCell ref="D24:D26"/>
    <mergeCell ref="D27:D28"/>
    <mergeCell ref="D29:D30"/>
    <mergeCell ref="D31:D33"/>
    <mergeCell ref="D34:D35"/>
    <mergeCell ref="C42:C43"/>
    <mergeCell ref="A57:A58"/>
    <mergeCell ref="B57:B58"/>
    <mergeCell ref="C57:C58"/>
    <mergeCell ref="A59:A60"/>
    <mergeCell ref="B59:B60"/>
    <mergeCell ref="C59:C60"/>
    <mergeCell ref="D45:D46"/>
    <mergeCell ref="A51:B51"/>
    <mergeCell ref="A53:A54"/>
    <mergeCell ref="B53:B54"/>
    <mergeCell ref="D53:D54"/>
    <mergeCell ref="A55:A56"/>
    <mergeCell ref="B55:B56"/>
    <mergeCell ref="C55:C56"/>
    <mergeCell ref="D55:D56"/>
    <mergeCell ref="D57:D58"/>
    <mergeCell ref="C53:C54"/>
    <mergeCell ref="D59:D60"/>
    <mergeCell ref="A39:A41"/>
    <mergeCell ref="B39:B41"/>
    <mergeCell ref="A45:A46"/>
    <mergeCell ref="B45:B46"/>
    <mergeCell ref="A31:A33"/>
    <mergeCell ref="B31:B33"/>
    <mergeCell ref="A34:A35"/>
    <mergeCell ref="B34:B35"/>
    <mergeCell ref="C34:C35"/>
    <mergeCell ref="A36:A38"/>
    <mergeCell ref="B36:B38"/>
    <mergeCell ref="A42:B43"/>
    <mergeCell ref="A24:A26"/>
    <mergeCell ref="B24:B26"/>
    <mergeCell ref="A27:A28"/>
    <mergeCell ref="B27:B28"/>
    <mergeCell ref="C27:C28"/>
    <mergeCell ref="A29:A30"/>
    <mergeCell ref="B29:B30"/>
    <mergeCell ref="C29:C30"/>
    <mergeCell ref="A15:A17"/>
    <mergeCell ref="B15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2:A3"/>
    <mergeCell ref="B2:B3"/>
    <mergeCell ref="D2:D3"/>
    <mergeCell ref="A4:A5"/>
    <mergeCell ref="B4:B5"/>
    <mergeCell ref="C4:C5"/>
    <mergeCell ref="D4:D5"/>
    <mergeCell ref="D6:D8"/>
    <mergeCell ref="D9:D11"/>
    <mergeCell ref="D12:D14"/>
  </mergeCells>
  <hyperlinks>
    <hyperlink ref="A4:A5" location="'Posto tipo 1'!A1" display="Posto Tipo 1"/>
    <hyperlink ref="A6:A8" location="'Posto tipo 2'!A1" display="Posto Tipo 2"/>
    <hyperlink ref="A9:A11" location="'Posto tipo 3'!A1" display="Posto Tipo 3"/>
    <hyperlink ref="A12:A14" location="'Posto tipo 4'!A1" display="Posto Tipo 4"/>
    <hyperlink ref="A15:A17" location="'Posto tipo 5'!A1" display="Posto Tipo 5"/>
    <hyperlink ref="A18:A20" location="'Posto tipo 6'!A1" display="Posto Tipo 6"/>
    <hyperlink ref="A21:A23" location="'Posto tipo 7'!A1" display="Posto Tipo 7"/>
    <hyperlink ref="A24:A26" location="'Posto tipo 8'!A1" display="Posto Tipo 8"/>
    <hyperlink ref="A27:A28" location="'Posto tipo 9'!A1" display="Posto Tipo 9"/>
    <hyperlink ref="A29:A30" location="'Posto tipo 10'!A1" display="Posto Tipo 10"/>
    <hyperlink ref="A31:A33" location="'Posto tipo 11'!A1" display="Posto Tipo 11"/>
    <hyperlink ref="A34:A35" location="'Posto tipo 12'!A1" display="Posto Tipo 12"/>
    <hyperlink ref="A36:A38" location="'Posto tipo 13'!A1" display="Posto Tipo 13"/>
    <hyperlink ref="A39:A41" location="'Posto tipo 14'!A1" display="Posto Tipo 14"/>
    <hyperlink ref="A47" location="'Posto tipo 15'!A1" display="Posto Tipo 15"/>
    <hyperlink ref="A48" location="'Posto tipo 16'!A1" display="Posto Tipo 16"/>
    <hyperlink ref="A49" location="'Posto tipo 17'!A1" display="Posto Tipo 17"/>
    <hyperlink ref="A50" location="'Posto tipo 18'!A1" display="Posto Tipo 18"/>
    <hyperlink ref="A55:A56" location="'Posto tipo 19'!A1" display="Posto Tipo 19"/>
    <hyperlink ref="A57:A58" location="'Posto tipo 20'!A1" display="Posto Tipo 20"/>
    <hyperlink ref="A59:A60" location="'Posto tipo 21'!A1" display="Posto Tipo 21"/>
    <hyperlink ref="A61:A62" location="'Posto tipo 22'!A1" display="Posto Tipo 22"/>
    <hyperlink ref="A63:A64" location="'Posto tipo 23'!A1" display="Posto Tipo 23"/>
    <hyperlink ref="A65:A66" location="'Posto tipo 24'!A1" display="Posto Tipo 24"/>
    <hyperlink ref="A67:A68" location="'Posto tipo 25'!A1" display="Posto Tipo 25"/>
    <hyperlink ref="A69:A70" location="'Posto tipo 26'!A1" display="Posto Tipo 26"/>
    <hyperlink ref="A71:A72" location="'Posto tipo 27'!A1" display="Posto Tipo 27"/>
    <hyperlink ref="A73:A74" location="'Posto tipo 28'!A1" display="Posto Tipo 28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144</v>
      </c>
      <c r="B17" s="62" t="s">
        <v>143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146</v>
      </c>
      <c r="B17" s="62" t="s">
        <v>145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148</v>
      </c>
      <c r="B17" s="62" t="s">
        <v>147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150</v>
      </c>
      <c r="B17" s="62" t="s">
        <v>149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152</v>
      </c>
      <c r="B17" s="62" t="s">
        <v>151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154</v>
      </c>
      <c r="B17" s="62" t="s">
        <v>153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A32" sqref="A32:D32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157</v>
      </c>
      <c r="B17" s="62" t="s">
        <v>155</v>
      </c>
      <c r="C17" s="62"/>
      <c r="D17" s="62" t="s">
        <v>156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158</v>
      </c>
      <c r="B17" s="62" t="s">
        <v>130</v>
      </c>
      <c r="C17" s="62"/>
      <c r="D17" s="62" t="s">
        <v>156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A32" sqref="A32:D32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159</v>
      </c>
      <c r="B17" s="62" t="s">
        <v>135</v>
      </c>
      <c r="C17" s="62"/>
      <c r="D17" s="62" t="s">
        <v>156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160</v>
      </c>
      <c r="B17" s="62" t="s">
        <v>137</v>
      </c>
      <c r="C17" s="62"/>
      <c r="D17" s="62" t="s">
        <v>156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90</v>
      </c>
      <c r="B17" s="62" t="s">
        <v>91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5" t="s">
        <v>12</v>
      </c>
      <c r="C35" s="14" t="s">
        <v>102</v>
      </c>
      <c r="D35" s="5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5" t="s">
        <v>29</v>
      </c>
      <c r="C49" s="5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5" t="s">
        <v>34</v>
      </c>
      <c r="C59" s="5" t="s">
        <v>35</v>
      </c>
      <c r="D59" s="5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5" t="s">
        <v>45</v>
      </c>
      <c r="C75" s="5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5" t="s">
        <v>49</v>
      </c>
      <c r="C86" s="5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5" t="s">
        <v>51</v>
      </c>
      <c r="C94" s="5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5" t="s">
        <v>60</v>
      </c>
      <c r="C109" s="5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5" t="s">
        <v>62</v>
      </c>
      <c r="C120" s="5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5" t="s">
        <v>64</v>
      </c>
      <c r="C126" s="5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5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5" t="s">
        <v>35</v>
      </c>
      <c r="D143" s="5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5" t="s">
        <v>74</v>
      </c>
      <c r="C154" s="5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82:C82"/>
    <mergeCell ref="A84:D84"/>
    <mergeCell ref="A92:D92"/>
    <mergeCell ref="A103:D103"/>
    <mergeCell ref="A104:D105"/>
    <mergeCell ref="A69:D69"/>
    <mergeCell ref="A70:D70"/>
    <mergeCell ref="A71:D71"/>
    <mergeCell ref="A73:D73"/>
    <mergeCell ref="A81:C81"/>
    <mergeCell ref="A47:D47"/>
    <mergeCell ref="A53:D53"/>
    <mergeCell ref="A54:D54"/>
    <mergeCell ref="A55:D55"/>
    <mergeCell ref="C29:D29"/>
    <mergeCell ref="C30:D30"/>
    <mergeCell ref="C31:D31"/>
    <mergeCell ref="A45:D45"/>
    <mergeCell ref="A32:D32"/>
    <mergeCell ref="A33:D33"/>
    <mergeCell ref="A43:D43"/>
    <mergeCell ref="A42:B42"/>
    <mergeCell ref="A52:B52"/>
    <mergeCell ref="A22:D23"/>
    <mergeCell ref="A25:D25"/>
    <mergeCell ref="A27:D27"/>
    <mergeCell ref="C28:D28"/>
    <mergeCell ref="B17:C19"/>
    <mergeCell ref="D17:D19"/>
    <mergeCell ref="A20:D21"/>
    <mergeCell ref="A17:A19"/>
    <mergeCell ref="A1:D1"/>
    <mergeCell ref="A2:D2"/>
    <mergeCell ref="A162:B162"/>
    <mergeCell ref="A116:B116"/>
    <mergeCell ref="A122:B122"/>
    <mergeCell ref="A129:B129"/>
    <mergeCell ref="A107:D107"/>
    <mergeCell ref="A118:D118"/>
    <mergeCell ref="A124:D124"/>
    <mergeCell ref="A131:D131"/>
    <mergeCell ref="A141:D141"/>
    <mergeCell ref="A152:D152"/>
    <mergeCell ref="A138:B138"/>
    <mergeCell ref="A150:B150"/>
    <mergeCell ref="A68:B68"/>
    <mergeCell ref="A57:D57"/>
    <mergeCell ref="A160:B160"/>
    <mergeCell ref="A4:D4"/>
    <mergeCell ref="A5:D5"/>
    <mergeCell ref="A7:D7"/>
    <mergeCell ref="A9:D9"/>
    <mergeCell ref="C10:D10"/>
    <mergeCell ref="C11:D11"/>
    <mergeCell ref="C12:D12"/>
    <mergeCell ref="C13:D13"/>
    <mergeCell ref="A15:D15"/>
    <mergeCell ref="A80:B80"/>
    <mergeCell ref="A90:B90"/>
    <mergeCell ref="A101:B101"/>
    <mergeCell ref="B16:C16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161</v>
      </c>
      <c r="B17" s="62" t="s">
        <v>155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163</v>
      </c>
      <c r="B17" s="62" t="s">
        <v>130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164</v>
      </c>
      <c r="B17" s="62" t="s">
        <v>132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165</v>
      </c>
      <c r="B17" s="62" t="s">
        <v>133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166</v>
      </c>
      <c r="B17" s="62" t="s">
        <v>135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167</v>
      </c>
      <c r="B17" s="62" t="s">
        <v>137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168</v>
      </c>
      <c r="B17" s="62" t="s">
        <v>143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169</v>
      </c>
      <c r="B17" s="62" t="s">
        <v>145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170</v>
      </c>
      <c r="B17" s="62" t="s">
        <v>147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171</v>
      </c>
      <c r="B17" s="62" t="s">
        <v>149</v>
      </c>
      <c r="C17" s="62"/>
      <c r="D17" s="62" t="s">
        <v>162</v>
      </c>
    </row>
    <row r="18" spans="1:4" x14ac:dyDescent="0.35">
      <c r="A18" s="62"/>
      <c r="B18" s="62"/>
      <c r="C18" s="62"/>
      <c r="D18" s="62"/>
    </row>
    <row r="19" spans="1:4" ht="30" customHeight="1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129</v>
      </c>
      <c r="B17" s="62" t="s">
        <v>130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131</v>
      </c>
      <c r="B17" s="62" t="s">
        <v>132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tabSelected="1" zoomScale="115" zoomScaleNormal="115" workbookViewId="0">
      <selection activeCell="N21" sqref="N21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134</v>
      </c>
      <c r="B17" s="62" t="s">
        <v>133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136</v>
      </c>
      <c r="B17" s="62" t="s">
        <v>135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138</v>
      </c>
      <c r="B17" s="62" t="s">
        <v>137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139</v>
      </c>
      <c r="B17" s="62" t="s">
        <v>140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showGridLines="0" zoomScale="115" zoomScaleNormal="115" workbookViewId="0">
      <selection activeCell="D3" sqref="D3"/>
    </sheetView>
  </sheetViews>
  <sheetFormatPr defaultColWidth="9.1796875" defaultRowHeight="15.5" x14ac:dyDescent="0.35"/>
  <cols>
    <col min="1" max="1" width="9.1796875" style="12"/>
    <col min="2" max="2" width="71" style="12" bestFit="1" customWidth="1"/>
    <col min="3" max="3" width="15.7265625" style="12" bestFit="1" customWidth="1"/>
    <col min="4" max="4" width="14.26953125" style="12" customWidth="1"/>
    <col min="5" max="5" width="12.7265625" style="12" customWidth="1"/>
    <col min="6" max="6" width="12" style="12" customWidth="1"/>
    <col min="7" max="7" width="15.1796875" style="12" customWidth="1"/>
    <col min="8" max="16384" width="9.1796875" style="12"/>
  </cols>
  <sheetData>
    <row r="1" spans="1:4" ht="23" x14ac:dyDescent="0.5">
      <c r="A1" s="65" t="s">
        <v>78</v>
      </c>
      <c r="B1" s="65"/>
      <c r="C1" s="65"/>
      <c r="D1" s="65"/>
    </row>
    <row r="2" spans="1:4" ht="23" x14ac:dyDescent="0.5">
      <c r="A2" s="65" t="s">
        <v>96</v>
      </c>
      <c r="B2" s="65"/>
      <c r="C2" s="65"/>
      <c r="D2" s="65"/>
    </row>
    <row r="3" spans="1:4" x14ac:dyDescent="0.35">
      <c r="A3" s="18"/>
      <c r="B3" s="18"/>
      <c r="C3" s="18"/>
      <c r="D3" s="36" t="s">
        <v>188</v>
      </c>
    </row>
    <row r="4" spans="1:4" x14ac:dyDescent="0.35">
      <c r="A4" s="54" t="s">
        <v>79</v>
      </c>
      <c r="B4" s="54"/>
      <c r="C4" s="54"/>
      <c r="D4" s="54"/>
    </row>
    <row r="5" spans="1:4" x14ac:dyDescent="0.35">
      <c r="A5" s="54" t="s">
        <v>80</v>
      </c>
      <c r="B5" s="54"/>
      <c r="C5" s="54"/>
      <c r="D5" s="54"/>
    </row>
    <row r="6" spans="1:4" ht="15.75" x14ac:dyDescent="0.25">
      <c r="A6" s="17"/>
      <c r="B6" s="17"/>
      <c r="C6" s="17"/>
      <c r="D6" s="15"/>
    </row>
    <row r="7" spans="1:4" x14ac:dyDescent="0.35">
      <c r="A7" s="54" t="s">
        <v>81</v>
      </c>
      <c r="B7" s="54"/>
      <c r="C7" s="54"/>
      <c r="D7" s="54"/>
    </row>
    <row r="8" spans="1:4" ht="15.75" x14ac:dyDescent="0.25">
      <c r="A8" s="17"/>
      <c r="B8" s="17"/>
      <c r="C8" s="17"/>
      <c r="D8" s="15"/>
    </row>
    <row r="9" spans="1:4" x14ac:dyDescent="0.35">
      <c r="A9" s="55" t="s">
        <v>82</v>
      </c>
      <c r="B9" s="55"/>
      <c r="C9" s="55"/>
      <c r="D9" s="55"/>
    </row>
    <row r="10" spans="1:4" x14ac:dyDescent="0.35">
      <c r="A10" s="2" t="s">
        <v>14</v>
      </c>
      <c r="B10" s="2" t="s">
        <v>83</v>
      </c>
      <c r="C10" s="56"/>
      <c r="D10" s="57"/>
    </row>
    <row r="11" spans="1:4" x14ac:dyDescent="0.35">
      <c r="A11" s="2" t="s">
        <v>16</v>
      </c>
      <c r="B11" s="2" t="s">
        <v>84</v>
      </c>
      <c r="C11" s="58"/>
      <c r="D11" s="59"/>
    </row>
    <row r="12" spans="1:4" x14ac:dyDescent="0.35">
      <c r="A12" s="2" t="s">
        <v>18</v>
      </c>
      <c r="B12" s="2" t="s">
        <v>85</v>
      </c>
      <c r="C12" s="58"/>
      <c r="D12" s="59"/>
    </row>
    <row r="13" spans="1:4" x14ac:dyDescent="0.35">
      <c r="A13" s="2" t="s">
        <v>20</v>
      </c>
      <c r="B13" s="2" t="s">
        <v>86</v>
      </c>
      <c r="C13" s="58"/>
      <c r="D13" s="59"/>
    </row>
    <row r="14" spans="1:4" ht="15.75" x14ac:dyDescent="0.25">
      <c r="A14" s="17"/>
      <c r="B14" s="17"/>
      <c r="C14" s="17"/>
      <c r="D14" s="15"/>
    </row>
    <row r="15" spans="1:4" x14ac:dyDescent="0.35">
      <c r="A15" s="55" t="s">
        <v>87</v>
      </c>
      <c r="B15" s="55"/>
      <c r="C15" s="55"/>
      <c r="D15" s="55"/>
    </row>
    <row r="16" spans="1:4" x14ac:dyDescent="0.35">
      <c r="A16" s="19" t="s">
        <v>88</v>
      </c>
      <c r="B16" s="55" t="s">
        <v>89</v>
      </c>
      <c r="C16" s="55"/>
      <c r="D16" s="19" t="s">
        <v>93</v>
      </c>
    </row>
    <row r="17" spans="1:4" ht="15.75" customHeight="1" x14ac:dyDescent="0.35">
      <c r="A17" s="62" t="s">
        <v>141</v>
      </c>
      <c r="B17" s="62" t="s">
        <v>142</v>
      </c>
      <c r="C17" s="62"/>
      <c r="D17" s="62" t="s">
        <v>92</v>
      </c>
    </row>
    <row r="18" spans="1:4" x14ac:dyDescent="0.35">
      <c r="A18" s="62"/>
      <c r="B18" s="62"/>
      <c r="C18" s="62"/>
      <c r="D18" s="62"/>
    </row>
    <row r="19" spans="1:4" x14ac:dyDescent="0.35">
      <c r="A19" s="62"/>
      <c r="B19" s="62"/>
      <c r="C19" s="62"/>
      <c r="D19" s="62"/>
    </row>
    <row r="20" spans="1:4" ht="15.75" customHeight="1" x14ac:dyDescent="0.35">
      <c r="A20" s="63" t="s">
        <v>94</v>
      </c>
      <c r="B20" s="63"/>
      <c r="C20" s="63"/>
      <c r="D20" s="63"/>
    </row>
    <row r="21" spans="1:4" x14ac:dyDescent="0.35">
      <c r="A21" s="64"/>
      <c r="B21" s="64"/>
      <c r="C21" s="64"/>
      <c r="D21" s="64"/>
    </row>
    <row r="22" spans="1:4" x14ac:dyDescent="0.35">
      <c r="A22" s="66" t="s">
        <v>95</v>
      </c>
      <c r="B22" s="66"/>
      <c r="C22" s="66"/>
      <c r="D22" s="66"/>
    </row>
    <row r="23" spans="1:4" x14ac:dyDescent="0.35">
      <c r="A23" s="66"/>
      <c r="B23" s="66"/>
      <c r="C23" s="66"/>
      <c r="D23" s="66"/>
    </row>
    <row r="24" spans="1:4" x14ac:dyDescent="0.35">
      <c r="A24" s="16"/>
      <c r="B24" s="16"/>
      <c r="C24" s="16"/>
    </row>
    <row r="25" spans="1:4" x14ac:dyDescent="0.35">
      <c r="A25" s="67" t="s">
        <v>11</v>
      </c>
      <c r="B25" s="67"/>
      <c r="C25" s="67"/>
      <c r="D25" s="67"/>
    </row>
    <row r="27" spans="1:4" x14ac:dyDescent="0.35">
      <c r="A27" s="55" t="s">
        <v>97</v>
      </c>
      <c r="B27" s="55"/>
      <c r="C27" s="55"/>
      <c r="D27" s="55"/>
    </row>
    <row r="28" spans="1:4" x14ac:dyDescent="0.35">
      <c r="A28" s="2">
        <v>1</v>
      </c>
      <c r="B28" s="2" t="s">
        <v>98</v>
      </c>
      <c r="C28" s="58"/>
      <c r="D28" s="59"/>
    </row>
    <row r="29" spans="1:4" x14ac:dyDescent="0.35">
      <c r="A29" s="2">
        <v>2</v>
      </c>
      <c r="B29" s="2" t="s">
        <v>99</v>
      </c>
      <c r="C29" s="58"/>
      <c r="D29" s="59"/>
    </row>
    <row r="30" spans="1:4" x14ac:dyDescent="0.35">
      <c r="A30" s="2">
        <v>3</v>
      </c>
      <c r="B30" s="2" t="s">
        <v>100</v>
      </c>
      <c r="C30" s="58"/>
      <c r="D30" s="59"/>
    </row>
    <row r="31" spans="1:4" x14ac:dyDescent="0.35">
      <c r="A31" s="2">
        <v>4</v>
      </c>
      <c r="B31" s="2" t="s">
        <v>101</v>
      </c>
      <c r="C31" s="58"/>
      <c r="D31" s="59"/>
    </row>
    <row r="32" spans="1:4" ht="15.75" customHeight="1" x14ac:dyDescent="0.35">
      <c r="A32" s="69" t="s">
        <v>104</v>
      </c>
      <c r="B32" s="69"/>
      <c r="C32" s="69"/>
      <c r="D32" s="69"/>
    </row>
    <row r="33" spans="1:4" ht="16.5" customHeight="1" x14ac:dyDescent="0.35">
      <c r="A33" s="70" t="s">
        <v>105</v>
      </c>
      <c r="B33" s="70"/>
      <c r="C33" s="70"/>
      <c r="D33" s="70"/>
    </row>
    <row r="34" spans="1:4" ht="16.5" customHeight="1" thickBot="1" x14ac:dyDescent="0.4">
      <c r="A34" s="23"/>
      <c r="B34" s="23"/>
      <c r="C34" s="23"/>
      <c r="D34" s="23"/>
    </row>
    <row r="35" spans="1:4" ht="16" thickBot="1" x14ac:dyDescent="0.4">
      <c r="A35" s="4">
        <v>1</v>
      </c>
      <c r="B35" s="14" t="s">
        <v>12</v>
      </c>
      <c r="C35" s="14" t="s">
        <v>102</v>
      </c>
      <c r="D35" s="14" t="s">
        <v>13</v>
      </c>
    </row>
    <row r="36" spans="1:4" ht="16" thickBot="1" x14ac:dyDescent="0.4">
      <c r="A36" s="6" t="s">
        <v>14</v>
      </c>
      <c r="B36" s="7" t="s">
        <v>15</v>
      </c>
      <c r="C36" s="8" t="s">
        <v>103</v>
      </c>
      <c r="D36" s="8"/>
    </row>
    <row r="37" spans="1:4" ht="16" thickBot="1" x14ac:dyDescent="0.4">
      <c r="A37" s="6" t="s">
        <v>16</v>
      </c>
      <c r="B37" s="7" t="s">
        <v>17</v>
      </c>
      <c r="C37" s="8"/>
      <c r="D37" s="8"/>
    </row>
    <row r="38" spans="1:4" ht="16" thickBot="1" x14ac:dyDescent="0.4">
      <c r="A38" s="6" t="s">
        <v>18</v>
      </c>
      <c r="B38" s="7" t="s">
        <v>19</v>
      </c>
      <c r="C38" s="8"/>
      <c r="D38" s="8"/>
    </row>
    <row r="39" spans="1:4" ht="16" thickBot="1" x14ac:dyDescent="0.4">
      <c r="A39" s="6" t="s">
        <v>20</v>
      </c>
      <c r="B39" s="7" t="s">
        <v>0</v>
      </c>
      <c r="C39" s="8"/>
      <c r="D39" s="8"/>
    </row>
    <row r="40" spans="1:4" ht="16" thickBot="1" x14ac:dyDescent="0.4">
      <c r="A40" s="6" t="s">
        <v>21</v>
      </c>
      <c r="B40" s="7" t="s">
        <v>22</v>
      </c>
      <c r="C40" s="8"/>
      <c r="D40" s="8"/>
    </row>
    <row r="41" spans="1:4" ht="16" thickBot="1" x14ac:dyDescent="0.4">
      <c r="A41" s="6" t="s">
        <v>24</v>
      </c>
      <c r="B41" s="7" t="s">
        <v>25</v>
      </c>
      <c r="C41" s="8"/>
      <c r="D41" s="8"/>
    </row>
    <row r="42" spans="1:4" ht="16" thickBot="1" x14ac:dyDescent="0.4">
      <c r="A42" s="51" t="s">
        <v>1</v>
      </c>
      <c r="B42" s="52"/>
      <c r="C42" s="22">
        <f>SUM(C37:C41)</f>
        <v>0</v>
      </c>
      <c r="D42" s="21">
        <f>SUM(D36:D41)</f>
        <v>0</v>
      </c>
    </row>
    <row r="43" spans="1:4" x14ac:dyDescent="0.35">
      <c r="A43" s="69" t="s">
        <v>106</v>
      </c>
      <c r="B43" s="69"/>
      <c r="C43" s="69"/>
      <c r="D43" s="69"/>
    </row>
    <row r="45" spans="1:4" x14ac:dyDescent="0.35">
      <c r="A45" s="61" t="s">
        <v>26</v>
      </c>
      <c r="B45" s="61"/>
      <c r="C45" s="61"/>
      <c r="D45" s="61"/>
    </row>
    <row r="46" spans="1:4" x14ac:dyDescent="0.35">
      <c r="A46" s="3"/>
    </row>
    <row r="47" spans="1:4" x14ac:dyDescent="0.35">
      <c r="A47" s="60" t="s">
        <v>27</v>
      </c>
      <c r="B47" s="60"/>
      <c r="C47" s="60"/>
      <c r="D47" s="60"/>
    </row>
    <row r="48" spans="1:4" ht="16" thickBot="1" x14ac:dyDescent="0.4"/>
    <row r="49" spans="1:4" ht="16" thickBot="1" x14ac:dyDescent="0.4">
      <c r="A49" s="4" t="s">
        <v>28</v>
      </c>
      <c r="B49" s="14" t="s">
        <v>29</v>
      </c>
      <c r="C49" s="14" t="s">
        <v>102</v>
      </c>
      <c r="D49" s="14" t="s">
        <v>13</v>
      </c>
    </row>
    <row r="50" spans="1:4" ht="16" thickBot="1" x14ac:dyDescent="0.4">
      <c r="A50" s="6" t="s">
        <v>14</v>
      </c>
      <c r="B50" s="7" t="s">
        <v>30</v>
      </c>
      <c r="C50" s="8"/>
      <c r="D50" s="8"/>
    </row>
    <row r="51" spans="1:4" ht="16" thickBot="1" x14ac:dyDescent="0.4">
      <c r="A51" s="6" t="s">
        <v>16</v>
      </c>
      <c r="B51" s="7" t="s">
        <v>31</v>
      </c>
      <c r="C51" s="8"/>
      <c r="D51" s="8"/>
    </row>
    <row r="52" spans="1:4" ht="16" thickBot="1" x14ac:dyDescent="0.4">
      <c r="A52" s="51" t="s">
        <v>1</v>
      </c>
      <c r="B52" s="52"/>
      <c r="C52" s="22">
        <f>SUM(C50:C51)</f>
        <v>0</v>
      </c>
      <c r="D52" s="21">
        <f>SUM(D50:D51)</f>
        <v>0</v>
      </c>
    </row>
    <row r="53" spans="1:4" ht="27.75" customHeight="1" x14ac:dyDescent="0.35">
      <c r="A53" s="68" t="s">
        <v>107</v>
      </c>
      <c r="B53" s="68"/>
      <c r="C53" s="68"/>
      <c r="D53" s="68"/>
    </row>
    <row r="54" spans="1:4" ht="30.75" customHeight="1" x14ac:dyDescent="0.35">
      <c r="A54" s="66" t="s">
        <v>108</v>
      </c>
      <c r="B54" s="66"/>
      <c r="C54" s="66"/>
      <c r="D54" s="66"/>
    </row>
    <row r="55" spans="1:4" ht="41.25" customHeight="1" x14ac:dyDescent="0.35">
      <c r="A55" s="66" t="s">
        <v>109</v>
      </c>
      <c r="B55" s="66"/>
      <c r="C55" s="66"/>
      <c r="D55" s="66"/>
    </row>
    <row r="56" spans="1:4" x14ac:dyDescent="0.35">
      <c r="A56" s="24"/>
      <c r="B56" s="24"/>
      <c r="C56" s="24"/>
      <c r="D56" s="24"/>
    </row>
    <row r="57" spans="1:4" ht="32.25" customHeight="1" x14ac:dyDescent="0.35">
      <c r="A57" s="53" t="s">
        <v>32</v>
      </c>
      <c r="B57" s="53"/>
      <c r="C57" s="53"/>
      <c r="D57" s="53"/>
    </row>
    <row r="58" spans="1:4" ht="16" thickBot="1" x14ac:dyDescent="0.4"/>
    <row r="59" spans="1:4" ht="16" thickBot="1" x14ac:dyDescent="0.4">
      <c r="A59" s="4" t="s">
        <v>33</v>
      </c>
      <c r="B59" s="14" t="s">
        <v>34</v>
      </c>
      <c r="C59" s="14" t="s">
        <v>35</v>
      </c>
      <c r="D59" s="14" t="s">
        <v>13</v>
      </c>
    </row>
    <row r="60" spans="1:4" ht="16" thickBot="1" x14ac:dyDescent="0.4">
      <c r="A60" s="6" t="s">
        <v>14</v>
      </c>
      <c r="B60" s="7" t="s">
        <v>36</v>
      </c>
      <c r="C60" s="9">
        <v>0.2</v>
      </c>
      <c r="D60" s="8"/>
    </row>
    <row r="61" spans="1:4" ht="16" thickBot="1" x14ac:dyDescent="0.4">
      <c r="A61" s="6" t="s">
        <v>16</v>
      </c>
      <c r="B61" s="7" t="s">
        <v>37</v>
      </c>
      <c r="C61" s="9">
        <v>2.5000000000000001E-2</v>
      </c>
      <c r="D61" s="8"/>
    </row>
    <row r="62" spans="1:4" ht="16" thickBot="1" x14ac:dyDescent="0.4">
      <c r="A62" s="6" t="s">
        <v>18</v>
      </c>
      <c r="B62" s="7" t="s">
        <v>38</v>
      </c>
      <c r="C62" s="25"/>
      <c r="D62" s="8"/>
    </row>
    <row r="63" spans="1:4" ht="16" thickBot="1" x14ac:dyDescent="0.4">
      <c r="A63" s="6" t="s">
        <v>20</v>
      </c>
      <c r="B63" s="7" t="s">
        <v>39</v>
      </c>
      <c r="C63" s="9">
        <v>1.4999999999999999E-2</v>
      </c>
      <c r="D63" s="8"/>
    </row>
    <row r="64" spans="1:4" ht="16" thickBot="1" x14ac:dyDescent="0.4">
      <c r="A64" s="6" t="s">
        <v>21</v>
      </c>
      <c r="B64" s="7" t="s">
        <v>40</v>
      </c>
      <c r="C64" s="9">
        <v>0.01</v>
      </c>
      <c r="D64" s="8"/>
    </row>
    <row r="65" spans="1:4" ht="16" thickBot="1" x14ac:dyDescent="0.4">
      <c r="A65" s="6" t="s">
        <v>23</v>
      </c>
      <c r="B65" s="7" t="s">
        <v>2</v>
      </c>
      <c r="C65" s="9">
        <v>6.0000000000000001E-3</v>
      </c>
      <c r="D65" s="8"/>
    </row>
    <row r="66" spans="1:4" ht="16" thickBot="1" x14ac:dyDescent="0.4">
      <c r="A66" s="6" t="s">
        <v>24</v>
      </c>
      <c r="B66" s="7" t="s">
        <v>3</v>
      </c>
      <c r="C66" s="9">
        <v>2E-3</v>
      </c>
      <c r="D66" s="8"/>
    </row>
    <row r="67" spans="1:4" ht="16" thickBot="1" x14ac:dyDescent="0.4">
      <c r="A67" s="6" t="s">
        <v>41</v>
      </c>
      <c r="B67" s="7" t="s">
        <v>4</v>
      </c>
      <c r="C67" s="9">
        <v>0.08</v>
      </c>
      <c r="D67" s="8"/>
    </row>
    <row r="68" spans="1:4" ht="16" thickBot="1" x14ac:dyDescent="0.4">
      <c r="A68" s="51" t="s">
        <v>42</v>
      </c>
      <c r="B68" s="52"/>
      <c r="C68" s="9">
        <f>SUM(C60:C67)</f>
        <v>0.33800000000000002</v>
      </c>
      <c r="D68" s="21">
        <f>SUM(D60:D67)</f>
        <v>0</v>
      </c>
    </row>
    <row r="69" spans="1:4" x14ac:dyDescent="0.35">
      <c r="A69" s="68" t="s">
        <v>110</v>
      </c>
      <c r="B69" s="68"/>
      <c r="C69" s="68"/>
      <c r="D69" s="68"/>
    </row>
    <row r="70" spans="1:4" x14ac:dyDescent="0.35">
      <c r="A70" s="66" t="s">
        <v>111</v>
      </c>
      <c r="B70" s="66"/>
      <c r="C70" s="66"/>
      <c r="D70" s="66"/>
    </row>
    <row r="71" spans="1:4" x14ac:dyDescent="0.35">
      <c r="A71" s="66" t="s">
        <v>112</v>
      </c>
      <c r="B71" s="66"/>
      <c r="C71" s="66"/>
      <c r="D71" s="66"/>
    </row>
    <row r="72" spans="1:4" x14ac:dyDescent="0.35">
      <c r="A72" s="26"/>
      <c r="B72" s="26"/>
      <c r="C72" s="26"/>
      <c r="D72" s="26"/>
    </row>
    <row r="73" spans="1:4" x14ac:dyDescent="0.35">
      <c r="A73" s="60" t="s">
        <v>43</v>
      </c>
      <c r="B73" s="60"/>
      <c r="C73" s="60"/>
      <c r="D73" s="60"/>
    </row>
    <row r="74" spans="1:4" ht="16" thickBot="1" x14ac:dyDescent="0.4"/>
    <row r="75" spans="1:4" ht="16" thickBot="1" x14ac:dyDescent="0.4">
      <c r="A75" s="4" t="s">
        <v>44</v>
      </c>
      <c r="B75" s="14" t="s">
        <v>45</v>
      </c>
      <c r="C75" s="14" t="s">
        <v>13</v>
      </c>
    </row>
    <row r="76" spans="1:4" ht="16" thickBot="1" x14ac:dyDescent="0.4">
      <c r="A76" s="6" t="s">
        <v>14</v>
      </c>
      <c r="B76" s="7" t="s">
        <v>46</v>
      </c>
      <c r="C76" s="8"/>
    </row>
    <row r="77" spans="1:4" ht="16" thickBot="1" x14ac:dyDescent="0.4">
      <c r="A77" s="6" t="s">
        <v>16</v>
      </c>
      <c r="B77" s="7" t="s">
        <v>47</v>
      </c>
      <c r="C77" s="8"/>
    </row>
    <row r="78" spans="1:4" ht="16" thickBot="1" x14ac:dyDescent="0.4">
      <c r="A78" s="6" t="s">
        <v>18</v>
      </c>
      <c r="B78" s="7" t="s">
        <v>113</v>
      </c>
      <c r="C78" s="8"/>
    </row>
    <row r="79" spans="1:4" ht="16" thickBot="1" x14ac:dyDescent="0.4">
      <c r="A79" s="6" t="s">
        <v>20</v>
      </c>
      <c r="B79" s="7" t="s">
        <v>25</v>
      </c>
      <c r="C79" s="8"/>
    </row>
    <row r="80" spans="1:4" ht="16" thickBot="1" x14ac:dyDescent="0.4">
      <c r="A80" s="51" t="s">
        <v>1</v>
      </c>
      <c r="B80" s="52"/>
      <c r="C80" s="21">
        <f>SUM(C76:C79)</f>
        <v>0</v>
      </c>
    </row>
    <row r="81" spans="1:4" x14ac:dyDescent="0.35">
      <c r="A81" s="71" t="s">
        <v>114</v>
      </c>
      <c r="B81" s="71"/>
      <c r="C81" s="71"/>
    </row>
    <row r="82" spans="1:4" ht="31.5" customHeight="1" x14ac:dyDescent="0.35">
      <c r="A82" s="72" t="s">
        <v>115</v>
      </c>
      <c r="B82" s="72"/>
      <c r="C82" s="72"/>
    </row>
    <row r="83" spans="1:4" ht="20.25" customHeight="1" x14ac:dyDescent="0.35">
      <c r="A83" s="20"/>
      <c r="B83" s="20"/>
      <c r="C83" s="20"/>
    </row>
    <row r="84" spans="1:4" x14ac:dyDescent="0.35">
      <c r="A84" s="60" t="s">
        <v>48</v>
      </c>
      <c r="B84" s="60"/>
      <c r="C84" s="60"/>
      <c r="D84" s="60"/>
    </row>
    <row r="85" spans="1:4" ht="16" thickBot="1" x14ac:dyDescent="0.4"/>
    <row r="86" spans="1:4" ht="16" thickBot="1" x14ac:dyDescent="0.4">
      <c r="A86" s="4">
        <v>2</v>
      </c>
      <c r="B86" s="14" t="s">
        <v>49</v>
      </c>
      <c r="C86" s="14" t="s">
        <v>13</v>
      </c>
    </row>
    <row r="87" spans="1:4" ht="16" thickBot="1" x14ac:dyDescent="0.4">
      <c r="A87" s="6" t="s">
        <v>28</v>
      </c>
      <c r="B87" s="7" t="s">
        <v>29</v>
      </c>
      <c r="C87" s="28">
        <f>D52</f>
        <v>0</v>
      </c>
    </row>
    <row r="88" spans="1:4" ht="16" thickBot="1" x14ac:dyDescent="0.4">
      <c r="A88" s="6" t="s">
        <v>33</v>
      </c>
      <c r="B88" s="7" t="s">
        <v>34</v>
      </c>
      <c r="C88" s="28">
        <f>D68</f>
        <v>0</v>
      </c>
    </row>
    <row r="89" spans="1:4" ht="16" thickBot="1" x14ac:dyDescent="0.4">
      <c r="A89" s="6" t="s">
        <v>44</v>
      </c>
      <c r="B89" s="7" t="s">
        <v>45</v>
      </c>
      <c r="C89" s="28">
        <f>C80</f>
        <v>0</v>
      </c>
    </row>
    <row r="90" spans="1:4" ht="16" thickBot="1" x14ac:dyDescent="0.4">
      <c r="A90" s="51" t="s">
        <v>1</v>
      </c>
      <c r="B90" s="52"/>
      <c r="C90" s="28">
        <f>SUM(C87:C89)</f>
        <v>0</v>
      </c>
    </row>
    <row r="91" spans="1:4" x14ac:dyDescent="0.35">
      <c r="A91" s="1"/>
    </row>
    <row r="92" spans="1:4" x14ac:dyDescent="0.35">
      <c r="A92" s="61" t="s">
        <v>50</v>
      </c>
      <c r="B92" s="61"/>
      <c r="C92" s="61"/>
      <c r="D92" s="61"/>
    </row>
    <row r="93" spans="1:4" ht="16" thickBot="1" x14ac:dyDescent="0.4"/>
    <row r="94" spans="1:4" ht="16" thickBot="1" x14ac:dyDescent="0.4">
      <c r="A94" s="4">
        <v>3</v>
      </c>
      <c r="B94" s="14" t="s">
        <v>51</v>
      </c>
      <c r="C94" s="14" t="s">
        <v>102</v>
      </c>
      <c r="D94" s="14" t="s">
        <v>13</v>
      </c>
    </row>
    <row r="95" spans="1:4" ht="16" thickBot="1" x14ac:dyDescent="0.4">
      <c r="A95" s="6" t="s">
        <v>14</v>
      </c>
      <c r="B95" s="10" t="s">
        <v>52</v>
      </c>
      <c r="C95" s="22"/>
      <c r="D95" s="8"/>
    </row>
    <row r="96" spans="1:4" ht="16" thickBot="1" x14ac:dyDescent="0.4">
      <c r="A96" s="6" t="s">
        <v>16</v>
      </c>
      <c r="B96" s="10" t="s">
        <v>53</v>
      </c>
      <c r="C96" s="22"/>
      <c r="D96" s="8"/>
    </row>
    <row r="97" spans="1:4" ht="16" thickBot="1" x14ac:dyDescent="0.4">
      <c r="A97" s="6" t="s">
        <v>18</v>
      </c>
      <c r="B97" s="10" t="s">
        <v>54</v>
      </c>
      <c r="C97" s="22"/>
      <c r="D97" s="8"/>
    </row>
    <row r="98" spans="1:4" ht="16" thickBot="1" x14ac:dyDescent="0.4">
      <c r="A98" s="6" t="s">
        <v>20</v>
      </c>
      <c r="B98" s="10" t="s">
        <v>55</v>
      </c>
      <c r="C98" s="22"/>
      <c r="D98" s="8"/>
    </row>
    <row r="99" spans="1:4" ht="31.5" customHeight="1" thickBot="1" x14ac:dyDescent="0.4">
      <c r="A99" s="6" t="s">
        <v>21</v>
      </c>
      <c r="B99" s="10" t="s">
        <v>116</v>
      </c>
      <c r="C99" s="22"/>
      <c r="D99" s="8"/>
    </row>
    <row r="100" spans="1:4" ht="16" thickBot="1" x14ac:dyDescent="0.4">
      <c r="A100" s="6" t="s">
        <v>23</v>
      </c>
      <c r="B100" s="10" t="s">
        <v>56</v>
      </c>
      <c r="C100" s="22"/>
      <c r="D100" s="8"/>
    </row>
    <row r="101" spans="1:4" ht="16" thickBot="1" x14ac:dyDescent="0.4">
      <c r="A101" s="51" t="s">
        <v>1</v>
      </c>
      <c r="B101" s="52"/>
      <c r="C101" s="22">
        <f>SUM(C95:C100)</f>
        <v>0</v>
      </c>
      <c r="D101" s="21">
        <f>SUM(D95:D100)</f>
        <v>0</v>
      </c>
    </row>
    <row r="103" spans="1:4" x14ac:dyDescent="0.35">
      <c r="A103" s="61" t="s">
        <v>57</v>
      </c>
      <c r="B103" s="61"/>
      <c r="C103" s="61"/>
      <c r="D103" s="61"/>
    </row>
    <row r="104" spans="1:4" x14ac:dyDescent="0.35">
      <c r="A104" s="72" t="s">
        <v>117</v>
      </c>
      <c r="B104" s="72"/>
      <c r="C104" s="72"/>
      <c r="D104" s="72"/>
    </row>
    <row r="105" spans="1:4" x14ac:dyDescent="0.35">
      <c r="A105" s="72"/>
      <c r="B105" s="72"/>
      <c r="C105" s="72"/>
      <c r="D105" s="72"/>
    </row>
    <row r="106" spans="1:4" x14ac:dyDescent="0.35">
      <c r="A106" s="20"/>
      <c r="B106" s="20"/>
      <c r="C106" s="20"/>
      <c r="D106" s="20"/>
    </row>
    <row r="107" spans="1:4" x14ac:dyDescent="0.35">
      <c r="A107" s="60" t="s">
        <v>58</v>
      </c>
      <c r="B107" s="60"/>
      <c r="C107" s="60"/>
      <c r="D107" s="60"/>
    </row>
    <row r="108" spans="1:4" ht="16" thickBot="1" x14ac:dyDescent="0.4">
      <c r="A108" s="3"/>
    </row>
    <row r="109" spans="1:4" ht="16" thickBot="1" x14ac:dyDescent="0.4">
      <c r="A109" s="4" t="s">
        <v>59</v>
      </c>
      <c r="B109" s="14" t="s">
        <v>60</v>
      </c>
      <c r="C109" s="14" t="s">
        <v>102</v>
      </c>
      <c r="D109" s="14" t="s">
        <v>13</v>
      </c>
    </row>
    <row r="110" spans="1:4" ht="16" thickBot="1" x14ac:dyDescent="0.4">
      <c r="A110" s="6" t="s">
        <v>14</v>
      </c>
      <c r="B110" s="7" t="s">
        <v>118</v>
      </c>
      <c r="C110" s="22"/>
      <c r="D110" s="21"/>
    </row>
    <row r="111" spans="1:4" ht="16" thickBot="1" x14ac:dyDescent="0.4">
      <c r="A111" s="6" t="s">
        <v>16</v>
      </c>
      <c r="B111" s="7" t="s">
        <v>119</v>
      </c>
      <c r="C111" s="22"/>
      <c r="D111" s="21"/>
    </row>
    <row r="112" spans="1:4" ht="16" thickBot="1" x14ac:dyDescent="0.4">
      <c r="A112" s="6" t="s">
        <v>18</v>
      </c>
      <c r="B112" s="7" t="s">
        <v>120</v>
      </c>
      <c r="C112" s="22"/>
      <c r="D112" s="21"/>
    </row>
    <row r="113" spans="1:4" ht="16" thickBot="1" x14ac:dyDescent="0.4">
      <c r="A113" s="6" t="s">
        <v>20</v>
      </c>
      <c r="B113" s="7" t="s">
        <v>121</v>
      </c>
      <c r="C113" s="22"/>
      <c r="D113" s="21"/>
    </row>
    <row r="114" spans="1:4" ht="16" thickBot="1" x14ac:dyDescent="0.4">
      <c r="A114" s="6" t="s">
        <v>21</v>
      </c>
      <c r="B114" s="7" t="s">
        <v>122</v>
      </c>
      <c r="C114" s="22"/>
      <c r="D114" s="21"/>
    </row>
    <row r="115" spans="1:4" ht="16" thickBot="1" x14ac:dyDescent="0.4">
      <c r="A115" s="6" t="s">
        <v>23</v>
      </c>
      <c r="B115" s="7" t="s">
        <v>123</v>
      </c>
      <c r="C115" s="22"/>
      <c r="D115" s="21"/>
    </row>
    <row r="116" spans="1:4" ht="16" thickBot="1" x14ac:dyDescent="0.4">
      <c r="A116" s="51" t="s">
        <v>42</v>
      </c>
      <c r="B116" s="52"/>
      <c r="C116" s="22">
        <f>SUM(C110:C115)</f>
        <v>0</v>
      </c>
      <c r="D116" s="21">
        <f>SUM(D110:D115)</f>
        <v>0</v>
      </c>
    </row>
    <row r="118" spans="1:4" x14ac:dyDescent="0.35">
      <c r="A118" s="60" t="s">
        <v>124</v>
      </c>
      <c r="B118" s="60"/>
      <c r="C118" s="60"/>
      <c r="D118" s="60"/>
    </row>
    <row r="119" spans="1:4" ht="16" thickBot="1" x14ac:dyDescent="0.4">
      <c r="A119" s="3"/>
    </row>
    <row r="120" spans="1:4" ht="16" thickBot="1" x14ac:dyDescent="0.4">
      <c r="A120" s="4" t="s">
        <v>61</v>
      </c>
      <c r="B120" s="14" t="s">
        <v>62</v>
      </c>
      <c r="C120" s="14" t="s">
        <v>13</v>
      </c>
    </row>
    <row r="121" spans="1:4" ht="16" thickBot="1" x14ac:dyDescent="0.4">
      <c r="A121" s="6" t="s">
        <v>14</v>
      </c>
      <c r="B121" s="7" t="s">
        <v>125</v>
      </c>
      <c r="C121" s="8"/>
    </row>
    <row r="122" spans="1:4" ht="16" thickBot="1" x14ac:dyDescent="0.4">
      <c r="A122" s="51" t="s">
        <v>1</v>
      </c>
      <c r="B122" s="52"/>
      <c r="C122" s="21">
        <f>C121</f>
        <v>0</v>
      </c>
    </row>
    <row r="124" spans="1:4" x14ac:dyDescent="0.35">
      <c r="A124" s="60" t="s">
        <v>63</v>
      </c>
      <c r="B124" s="60"/>
      <c r="C124" s="60"/>
      <c r="D124" s="60"/>
    </row>
    <row r="125" spans="1:4" ht="16" thickBot="1" x14ac:dyDescent="0.4">
      <c r="A125" s="3"/>
    </row>
    <row r="126" spans="1:4" ht="16" thickBot="1" x14ac:dyDescent="0.4">
      <c r="A126" s="4">
        <v>4</v>
      </c>
      <c r="B126" s="14" t="s">
        <v>64</v>
      </c>
      <c r="C126" s="14" t="s">
        <v>13</v>
      </c>
    </row>
    <row r="127" spans="1:4" ht="16" thickBot="1" x14ac:dyDescent="0.4">
      <c r="A127" s="6" t="s">
        <v>59</v>
      </c>
      <c r="B127" s="7" t="s">
        <v>126</v>
      </c>
      <c r="C127" s="28">
        <f>D116</f>
        <v>0</v>
      </c>
    </row>
    <row r="128" spans="1:4" ht="16" thickBot="1" x14ac:dyDescent="0.4">
      <c r="A128" s="6" t="s">
        <v>61</v>
      </c>
      <c r="B128" s="7" t="s">
        <v>127</v>
      </c>
      <c r="C128" s="28">
        <f>C122</f>
        <v>0</v>
      </c>
    </row>
    <row r="129" spans="1:4" ht="16" thickBot="1" x14ac:dyDescent="0.4">
      <c r="A129" s="51" t="s">
        <v>1</v>
      </c>
      <c r="B129" s="52"/>
      <c r="C129" s="28">
        <f>SUM(C127:C128)</f>
        <v>0</v>
      </c>
    </row>
    <row r="131" spans="1:4" x14ac:dyDescent="0.35">
      <c r="A131" s="61" t="s">
        <v>65</v>
      </c>
      <c r="B131" s="61"/>
      <c r="C131" s="61"/>
      <c r="D131" s="61"/>
    </row>
    <row r="132" spans="1:4" ht="16" thickBot="1" x14ac:dyDescent="0.4"/>
    <row r="133" spans="1:4" ht="16" thickBot="1" x14ac:dyDescent="0.4">
      <c r="A133" s="4">
        <v>5</v>
      </c>
      <c r="B133" s="11" t="s">
        <v>6</v>
      </c>
      <c r="C133" s="14" t="s">
        <v>13</v>
      </c>
    </row>
    <row r="134" spans="1:4" ht="16" thickBot="1" x14ac:dyDescent="0.4">
      <c r="A134" s="6" t="s">
        <v>14</v>
      </c>
      <c r="B134" s="7" t="s">
        <v>66</v>
      </c>
      <c r="C134" s="21"/>
    </row>
    <row r="135" spans="1:4" ht="16" thickBot="1" x14ac:dyDescent="0.4">
      <c r="A135" s="6" t="s">
        <v>16</v>
      </c>
      <c r="B135" s="7" t="s">
        <v>67</v>
      </c>
      <c r="C135" s="21"/>
    </row>
    <row r="136" spans="1:4" ht="16" thickBot="1" x14ac:dyDescent="0.4">
      <c r="A136" s="6" t="s">
        <v>18</v>
      </c>
      <c r="B136" s="7" t="s">
        <v>68</v>
      </c>
      <c r="C136" s="21"/>
    </row>
    <row r="137" spans="1:4" ht="16" thickBot="1" x14ac:dyDescent="0.4">
      <c r="A137" s="6" t="s">
        <v>20</v>
      </c>
      <c r="B137" s="7" t="s">
        <v>25</v>
      </c>
      <c r="C137" s="21"/>
    </row>
    <row r="138" spans="1:4" ht="16" thickBot="1" x14ac:dyDescent="0.4">
      <c r="A138" s="51" t="s">
        <v>42</v>
      </c>
      <c r="B138" s="52"/>
      <c r="C138" s="21">
        <f>SUM(C134:C137)</f>
        <v>0</v>
      </c>
    </row>
    <row r="139" spans="1:4" x14ac:dyDescent="0.35">
      <c r="A139" s="27" t="s">
        <v>128</v>
      </c>
    </row>
    <row r="141" spans="1:4" x14ac:dyDescent="0.35">
      <c r="A141" s="61" t="s">
        <v>69</v>
      </c>
      <c r="B141" s="61"/>
      <c r="C141" s="61"/>
      <c r="D141" s="61"/>
    </row>
    <row r="142" spans="1:4" ht="16" thickBot="1" x14ac:dyDescent="0.4"/>
    <row r="143" spans="1:4" ht="16" thickBot="1" x14ac:dyDescent="0.4">
      <c r="A143" s="4">
        <v>6</v>
      </c>
      <c r="B143" s="11" t="s">
        <v>7</v>
      </c>
      <c r="C143" s="14" t="s">
        <v>35</v>
      </c>
      <c r="D143" s="14" t="s">
        <v>13</v>
      </c>
    </row>
    <row r="144" spans="1:4" ht="16" thickBot="1" x14ac:dyDescent="0.4">
      <c r="A144" s="6" t="s">
        <v>14</v>
      </c>
      <c r="B144" s="7" t="s">
        <v>8</v>
      </c>
      <c r="C144" s="22"/>
      <c r="D144" s="21"/>
    </row>
    <row r="145" spans="1:4" ht="16" thickBot="1" x14ac:dyDescent="0.4">
      <c r="A145" s="6" t="s">
        <v>16</v>
      </c>
      <c r="B145" s="7" t="s">
        <v>10</v>
      </c>
      <c r="C145" s="22"/>
      <c r="D145" s="21"/>
    </row>
    <row r="146" spans="1:4" ht="16" thickBot="1" x14ac:dyDescent="0.4">
      <c r="A146" s="6" t="s">
        <v>18</v>
      </c>
      <c r="B146" s="7" t="s">
        <v>9</v>
      </c>
      <c r="C146" s="22"/>
      <c r="D146" s="21"/>
    </row>
    <row r="147" spans="1:4" ht="16" thickBot="1" x14ac:dyDescent="0.4">
      <c r="A147" s="6"/>
      <c r="B147" s="7" t="s">
        <v>70</v>
      </c>
      <c r="C147" s="22"/>
      <c r="D147" s="21"/>
    </row>
    <row r="148" spans="1:4" ht="16" thickBot="1" x14ac:dyDescent="0.4">
      <c r="A148" s="6"/>
      <c r="B148" s="7" t="s">
        <v>71</v>
      </c>
      <c r="C148" s="22"/>
      <c r="D148" s="21"/>
    </row>
    <row r="149" spans="1:4" ht="16" thickBot="1" x14ac:dyDescent="0.4">
      <c r="A149" s="6"/>
      <c r="B149" s="7" t="s">
        <v>72</v>
      </c>
      <c r="C149" s="22"/>
      <c r="D149" s="21"/>
    </row>
    <row r="150" spans="1:4" ht="16" thickBot="1" x14ac:dyDescent="0.4">
      <c r="A150" s="51" t="s">
        <v>42</v>
      </c>
      <c r="B150" s="52"/>
      <c r="C150" s="22">
        <f>SUM(C144:C149)</f>
        <v>0</v>
      </c>
      <c r="D150" s="21">
        <f>SUM(D144:D149)</f>
        <v>0</v>
      </c>
    </row>
    <row r="152" spans="1:4" x14ac:dyDescent="0.35">
      <c r="A152" s="61" t="s">
        <v>73</v>
      </c>
      <c r="B152" s="61"/>
      <c r="C152" s="61"/>
      <c r="D152" s="61"/>
    </row>
    <row r="153" spans="1:4" ht="16" thickBot="1" x14ac:dyDescent="0.4"/>
    <row r="154" spans="1:4" ht="16" thickBot="1" x14ac:dyDescent="0.4">
      <c r="A154" s="4"/>
      <c r="B154" s="14" t="s">
        <v>74</v>
      </c>
      <c r="C154" s="14" t="s">
        <v>13</v>
      </c>
    </row>
    <row r="155" spans="1:4" ht="16" thickBot="1" x14ac:dyDescent="0.4">
      <c r="A155" s="13" t="s">
        <v>14</v>
      </c>
      <c r="B155" s="7" t="s">
        <v>11</v>
      </c>
      <c r="C155" s="29">
        <f>D42</f>
        <v>0</v>
      </c>
    </row>
    <row r="156" spans="1:4" ht="16" thickBot="1" x14ac:dyDescent="0.4">
      <c r="A156" s="13" t="s">
        <v>16</v>
      </c>
      <c r="B156" s="7" t="s">
        <v>26</v>
      </c>
      <c r="C156" s="29">
        <f>C90</f>
        <v>0</v>
      </c>
    </row>
    <row r="157" spans="1:4" ht="16" thickBot="1" x14ac:dyDescent="0.4">
      <c r="A157" s="13" t="s">
        <v>18</v>
      </c>
      <c r="B157" s="7" t="s">
        <v>50</v>
      </c>
      <c r="C157" s="29">
        <f>D101</f>
        <v>0</v>
      </c>
    </row>
    <row r="158" spans="1:4" ht="16" thickBot="1" x14ac:dyDescent="0.4">
      <c r="A158" s="13" t="s">
        <v>20</v>
      </c>
      <c r="B158" s="7" t="s">
        <v>57</v>
      </c>
      <c r="C158" s="29">
        <f>C129</f>
        <v>0</v>
      </c>
    </row>
    <row r="159" spans="1:4" ht="16" thickBot="1" x14ac:dyDescent="0.4">
      <c r="A159" s="13" t="s">
        <v>21</v>
      </c>
      <c r="B159" s="7" t="s">
        <v>65</v>
      </c>
      <c r="C159" s="29">
        <f>C138</f>
        <v>0</v>
      </c>
    </row>
    <row r="160" spans="1:4" ht="16" thickBot="1" x14ac:dyDescent="0.4">
      <c r="A160" s="51" t="s">
        <v>75</v>
      </c>
      <c r="B160" s="52"/>
      <c r="C160" s="29">
        <f>SUM(C155:C159)</f>
        <v>0</v>
      </c>
    </row>
    <row r="161" spans="1:4" ht="16" thickBot="1" x14ac:dyDescent="0.4">
      <c r="A161" s="13" t="s">
        <v>23</v>
      </c>
      <c r="B161" s="7" t="s">
        <v>76</v>
      </c>
      <c r="C161" s="29">
        <f>D150</f>
        <v>0</v>
      </c>
    </row>
    <row r="162" spans="1:4" ht="16" thickBot="1" x14ac:dyDescent="0.4">
      <c r="A162" s="51" t="s">
        <v>77</v>
      </c>
      <c r="B162" s="52"/>
      <c r="C162" s="29">
        <f>SUM(C160:C161)</f>
        <v>0</v>
      </c>
    </row>
    <row r="164" spans="1:4" x14ac:dyDescent="0.35">
      <c r="A164"/>
      <c r="B164"/>
      <c r="C164"/>
      <c r="D164"/>
    </row>
    <row r="165" spans="1:4" x14ac:dyDescent="0.35">
      <c r="A165"/>
      <c r="B165"/>
      <c r="C165"/>
      <c r="D165"/>
    </row>
  </sheetData>
  <mergeCells count="61">
    <mergeCell ref="A160:B160"/>
    <mergeCell ref="A162:B162"/>
    <mergeCell ref="A129:B129"/>
    <mergeCell ref="A131:D131"/>
    <mergeCell ref="A138:B138"/>
    <mergeCell ref="A141:D141"/>
    <mergeCell ref="A150:B150"/>
    <mergeCell ref="A152:D152"/>
    <mergeCell ref="A124:D124"/>
    <mergeCell ref="A82:C82"/>
    <mergeCell ref="A84:D84"/>
    <mergeCell ref="A90:B90"/>
    <mergeCell ref="A92:D92"/>
    <mergeCell ref="A101:B101"/>
    <mergeCell ref="A103:D103"/>
    <mergeCell ref="A104:D105"/>
    <mergeCell ref="A107:D107"/>
    <mergeCell ref="A116:B116"/>
    <mergeCell ref="A118:D118"/>
    <mergeCell ref="A122:B122"/>
    <mergeCell ref="A81:C81"/>
    <mergeCell ref="A52:B52"/>
    <mergeCell ref="A53:D53"/>
    <mergeCell ref="A54:D54"/>
    <mergeCell ref="A55:D55"/>
    <mergeCell ref="A57:D57"/>
    <mergeCell ref="A68:B68"/>
    <mergeCell ref="A69:D69"/>
    <mergeCell ref="A70:D70"/>
    <mergeCell ref="A71:D71"/>
    <mergeCell ref="A73:D73"/>
    <mergeCell ref="A80:B80"/>
    <mergeCell ref="A47:D47"/>
    <mergeCell ref="A25:D25"/>
    <mergeCell ref="A27:D27"/>
    <mergeCell ref="C28:D28"/>
    <mergeCell ref="C29:D29"/>
    <mergeCell ref="C30:D30"/>
    <mergeCell ref="C31:D31"/>
    <mergeCell ref="A32:D32"/>
    <mergeCell ref="A33:D33"/>
    <mergeCell ref="A42:B42"/>
    <mergeCell ref="A43:D43"/>
    <mergeCell ref="A45:D45"/>
    <mergeCell ref="A22:D23"/>
    <mergeCell ref="A9:D9"/>
    <mergeCell ref="C10:D10"/>
    <mergeCell ref="C11:D11"/>
    <mergeCell ref="C12:D12"/>
    <mergeCell ref="C13:D13"/>
    <mergeCell ref="A15:D15"/>
    <mergeCell ref="B16:C16"/>
    <mergeCell ref="A17:A19"/>
    <mergeCell ref="B17:C19"/>
    <mergeCell ref="D17:D19"/>
    <mergeCell ref="A20:D21"/>
    <mergeCell ref="A1:D1"/>
    <mergeCell ref="A2:D2"/>
    <mergeCell ref="A4:D4"/>
    <mergeCell ref="A5:D5"/>
    <mergeCell ref="A7:D7"/>
  </mergeCells>
  <hyperlinks>
    <hyperlink ref="D3" location="'Índice-Resumo'!A1" display="Índice/resumo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Índice-Resumo</vt:lpstr>
      <vt:lpstr>Posto tipo 1</vt:lpstr>
      <vt:lpstr>Posto tipo 2</vt:lpstr>
      <vt:lpstr>Posto tipo 3</vt:lpstr>
      <vt:lpstr>Posto tipo 4</vt:lpstr>
      <vt:lpstr>Posto tipo 5</vt:lpstr>
      <vt:lpstr>Posto tipo 6</vt:lpstr>
      <vt:lpstr>Posto tipo 7</vt:lpstr>
      <vt:lpstr>Posto tipo 8</vt:lpstr>
      <vt:lpstr>Posto tipo 9</vt:lpstr>
      <vt:lpstr>Posto tipo 10</vt:lpstr>
      <vt:lpstr>Posto tipo 11</vt:lpstr>
      <vt:lpstr>Posto tipo 12</vt:lpstr>
      <vt:lpstr>Posto tipo 13</vt:lpstr>
      <vt:lpstr>Posto tipo 14</vt:lpstr>
      <vt:lpstr>Posto tipo 15</vt:lpstr>
      <vt:lpstr>Posto tipo 16</vt:lpstr>
      <vt:lpstr>Posto tipo 17</vt:lpstr>
      <vt:lpstr>Posto tipo 18</vt:lpstr>
      <vt:lpstr>Posto tipo 19</vt:lpstr>
      <vt:lpstr>Posto tipo 20</vt:lpstr>
      <vt:lpstr>Posto tipo 21</vt:lpstr>
      <vt:lpstr>Posto tipo 22</vt:lpstr>
      <vt:lpstr>Posto tipo 23</vt:lpstr>
      <vt:lpstr>Posto tipo 24</vt:lpstr>
      <vt:lpstr>Posto tipo 25</vt:lpstr>
      <vt:lpstr>Posto tipo 26</vt:lpstr>
      <vt:lpstr>Posto tipo 27</vt:lpstr>
      <vt:lpstr>Posto tipo 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Camila Amaral</cp:lastModifiedBy>
  <dcterms:created xsi:type="dcterms:W3CDTF">2018-01-23T19:35:16Z</dcterms:created>
  <dcterms:modified xsi:type="dcterms:W3CDTF">2020-07-15T13:37:40Z</dcterms:modified>
</cp:coreProperties>
</file>