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AIZEN - CT 06-2019 - REAJUSTE\"/>
    </mc:Choice>
  </mc:AlternateContent>
  <xr:revisionPtr revIDLastSave="0" documentId="13_ncr:1_{0D6C4C68-A01A-4273-88D1-57DCB127FD8B}" xr6:coauthVersionLast="36" xr6:coauthVersionMax="36" xr10:uidLastSave="{00000000-0000-0000-0000-000000000000}"/>
  <bookViews>
    <workbookView xWindow="0" yWindow="0" windowWidth="20490" windowHeight="7545" xr2:uid="{1CBE6A56-6D4E-4D3B-8768-48DCA3B8D387}"/>
  </bookViews>
  <sheets>
    <sheet name="Planilh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0" i="1"/>
  <c r="E16" i="1"/>
  <c r="E15" i="1"/>
  <c r="E17" i="1" l="1"/>
  <c r="E22" i="1"/>
  <c r="E24" i="1" l="1"/>
  <c r="E25" i="1" s="1"/>
</calcChain>
</file>

<file path=xl/sharedStrings.xml><?xml version="1.0" encoding="utf-8"?>
<sst xmlns="http://schemas.openxmlformats.org/spreadsheetml/2006/main" count="22" uniqueCount="20">
  <si>
    <t>DIAS</t>
  </si>
  <si>
    <t>QUANT DIAS</t>
  </si>
  <si>
    <t>MÊS/ANO</t>
  </si>
  <si>
    <t>INDICE</t>
  </si>
  <si>
    <t>INDICE PRO RATA DIA</t>
  </si>
  <si>
    <t>INDICE INICIAL</t>
  </si>
  <si>
    <t>INDICE FINAL</t>
  </si>
  <si>
    <t>INDICE DE CORREÇÃO</t>
  </si>
  <si>
    <t>CALCULO DE CONFIRMAÇÃO DE INDICE PRO RATA</t>
  </si>
  <si>
    <t>INDICE/MÊS</t>
  </si>
  <si>
    <t>SERVIÇO PÚBLICO FEDERAL</t>
  </si>
  <si>
    <t>UNIVERSIDADE FEDERAL DE PERNAMBUCO</t>
  </si>
  <si>
    <t>PRÓ-REITORIA DE GESTÃO ADMINISTRATIVA</t>
  </si>
  <si>
    <t>DIRETORIA DE LICITAÇÕES E CONTRATOS</t>
  </si>
  <si>
    <t>Processo Administrativo:</t>
  </si>
  <si>
    <t>Contrato</t>
  </si>
  <si>
    <t>23076.038191/2018-31</t>
  </si>
  <si>
    <t>06/2019</t>
  </si>
  <si>
    <t xml:space="preserve">DIAS </t>
  </si>
  <si>
    <t xml:space="preserve">QUANT DIAS UTILIZADOS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</si>
</sst>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0" formatCode="0.000000000000"/>
    <numFmt numFmtId="172" formatCode="0.00000000000000"/>
    <numFmt numFmtId="174" formatCode="0.0000000000000000"/>
    <numFmt numFmtId="176" formatCode="_-* #,##0.00000000000000_-;\-* #,##0.00000000000000_-;_-* &quot;-&quot;??????????????_-;_-@_-"/>
    <numFmt numFmtId="182" formatCode="_-* #,##0.0000000000000000_-;\-* #,##0.0000000000000000_-;_-* &quot;-&quot;??????????????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43" fontId="0" fillId="0" borderId="0" xfId="1" applyFont="1"/>
    <xf numFmtId="176" fontId="0" fillId="0" borderId="0" xfId="0" applyNumberFormat="1"/>
    <xf numFmtId="17" fontId="0" fillId="0" borderId="1" xfId="0" applyNumberFormat="1" applyBorder="1"/>
    <xf numFmtId="0" fontId="0" fillId="0" borderId="1" xfId="0" applyBorder="1"/>
    <xf numFmtId="170" fontId="0" fillId="0" borderId="1" xfId="0" applyNumberFormat="1" applyBorder="1"/>
    <xf numFmtId="17" fontId="0" fillId="0" borderId="2" xfId="0" applyNumberFormat="1" applyBorder="1"/>
    <xf numFmtId="0" fontId="0" fillId="0" borderId="2" xfId="0" applyBorder="1"/>
    <xf numFmtId="170" fontId="0" fillId="0" borderId="2" xfId="0" applyNumberFormat="1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170" fontId="0" fillId="2" borderId="3" xfId="0" applyNumberFormat="1" applyFill="1" applyBorder="1"/>
    <xf numFmtId="172" fontId="0" fillId="2" borderId="1" xfId="0" applyNumberFormat="1" applyFill="1" applyBorder="1"/>
    <xf numFmtId="174" fontId="0" fillId="0" borderId="1" xfId="0" applyNumberFormat="1" applyBorder="1"/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182" fontId="0" fillId="0" borderId="0" xfId="0" applyNumberForma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9525</xdr:rowOff>
    </xdr:from>
    <xdr:to>
      <xdr:col>4</xdr:col>
      <xdr:colOff>1304925</xdr:colOff>
      <xdr:row>45</xdr:row>
      <xdr:rowOff>9525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16FE8B39-C308-46C8-B77C-60FF711CDE01}"/>
            </a:ext>
          </a:extLst>
        </xdr:cNvPr>
        <xdr:cNvSpPr txBox="1"/>
      </xdr:nvSpPr>
      <xdr:spPr>
        <a:xfrm>
          <a:off x="0" y="5029200"/>
          <a:ext cx="4448175" cy="3619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À</a:t>
          </a:r>
        </a:p>
        <a:p>
          <a:r>
            <a:rPr lang="pt-BR" sz="1100"/>
            <a:t>Diretoria de Licitações e Contratos</a:t>
          </a:r>
        </a:p>
        <a:p>
          <a:endParaRPr lang="pt-BR" sz="1100"/>
        </a:p>
        <a:p>
          <a:r>
            <a:rPr lang="pt-BR" sz="1100"/>
            <a:t>	Retorna o processo após solicitações em despacho</a:t>
          </a:r>
          <a:r>
            <a:rPr lang="pt-BR" sz="1100" baseline="0"/>
            <a:t> em documento 13 do processo.</a:t>
          </a:r>
        </a:p>
        <a:p>
          <a:r>
            <a:rPr lang="pt-BR" sz="1100" baseline="0"/>
            <a:t>	Foi anexado o edital  vinde documento 15, que em seu item 15-DO REAJUSTE, apresenta o índice e a formula a usar para reajuste.</a:t>
          </a:r>
        </a:p>
        <a:p>
          <a:r>
            <a:rPr lang="pt-BR" sz="1100" baseline="0"/>
            <a:t>	Aplicando o que reza o citado acima chegamos ao </a:t>
          </a:r>
          <a:r>
            <a:rPr lang="pt-BR" sz="1100" b="1" u="sng" baseline="0"/>
            <a:t>índice de reajuste no valor de 3,987667282268855</a:t>
          </a:r>
          <a:r>
            <a:rPr lang="pt-BR" sz="1100" baseline="0"/>
            <a:t>, igual  ao apresentado e usado pela empresa em sua solicitação, documento 3 do processo.</a:t>
          </a:r>
        </a:p>
        <a:p>
          <a:r>
            <a:rPr lang="pt-BR" sz="1100" baseline="0"/>
            <a:t>	A área demandante(DOF), em documento 9, atesta as folhas da Revista CONJUNTURA ECONÔMICA, apresentadas pela empresa, onde constam os índices mensais que deram origem aos cálculos para o índice pro rata de correção.</a:t>
          </a:r>
        </a:p>
        <a:p>
          <a:r>
            <a:rPr lang="pt-BR" sz="1100" baseline="0"/>
            <a:t>	Atenciosamente, </a:t>
          </a:r>
        </a:p>
        <a:p>
          <a:endParaRPr lang="pt-BR" sz="1100" baseline="0"/>
        </a:p>
        <a:p>
          <a:pPr algn="l"/>
          <a:r>
            <a:rPr lang="pt-BR" sz="1100" baseline="0"/>
            <a:t>MARCELINO JL E SILVA		Recife, 04/06/2020</a:t>
          </a:r>
        </a:p>
        <a:p>
          <a:r>
            <a:rPr lang="pt-BR" sz="1100" baseline="0"/>
            <a:t>TEC EM CONTABILIDADE</a:t>
          </a:r>
        </a:p>
        <a:p>
          <a:r>
            <a:rPr lang="pt-BR" sz="1100" baseline="0"/>
            <a:t>	</a:t>
          </a:r>
        </a:p>
      </xdr:txBody>
    </xdr:sp>
    <xdr:clientData/>
  </xdr:twoCellAnchor>
  <xdr:twoCellAnchor>
    <xdr:from>
      <xdr:col>2</xdr:col>
      <xdr:colOff>571500</xdr:colOff>
      <xdr:row>0</xdr:row>
      <xdr:rowOff>57150</xdr:rowOff>
    </xdr:from>
    <xdr:to>
      <xdr:col>3</xdr:col>
      <xdr:colOff>361950</xdr:colOff>
      <xdr:row>3</xdr:row>
      <xdr:rowOff>66675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A60D987D-69F2-4376-8FDD-C3B902116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57150"/>
          <a:ext cx="5905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C86ED-3C93-4C09-9B3F-470AA996EEE4}">
  <sheetPr>
    <pageSetUpPr fitToPage="1"/>
  </sheetPr>
  <dimension ref="A5:K31"/>
  <sheetViews>
    <sheetView tabSelected="1" topLeftCell="A16" workbookViewId="0">
      <selection activeCell="K36" sqref="K36"/>
    </sheetView>
  </sheetViews>
  <sheetFormatPr defaultRowHeight="15" x14ac:dyDescent="0.25"/>
  <cols>
    <col min="1" max="1" width="11.42578125" customWidth="1"/>
    <col min="3" max="3" width="12" customWidth="1"/>
    <col min="4" max="4" width="14.5703125" customWidth="1"/>
    <col min="5" max="5" width="20.140625" customWidth="1"/>
    <col min="8" max="8" width="11.5703125" bestFit="1" customWidth="1"/>
    <col min="9" max="9" width="25.7109375" bestFit="1" customWidth="1"/>
    <col min="11" max="11" width="10.5703125" bestFit="1" customWidth="1"/>
  </cols>
  <sheetData>
    <row r="5" spans="1:5" x14ac:dyDescent="0.25">
      <c r="A5" s="14" t="s">
        <v>10</v>
      </c>
      <c r="B5" s="14"/>
      <c r="C5" s="14"/>
      <c r="D5" s="14"/>
      <c r="E5" s="14"/>
    </row>
    <row r="6" spans="1:5" x14ac:dyDescent="0.25">
      <c r="A6" s="14" t="s">
        <v>11</v>
      </c>
      <c r="B6" s="14"/>
      <c r="C6" s="14"/>
      <c r="D6" s="14"/>
      <c r="E6" s="14"/>
    </row>
    <row r="7" spans="1:5" x14ac:dyDescent="0.25">
      <c r="A7" s="14" t="s">
        <v>12</v>
      </c>
      <c r="B7" s="14"/>
      <c r="C7" s="14"/>
      <c r="D7" s="14"/>
      <c r="E7" s="14"/>
    </row>
    <row r="8" spans="1:5" x14ac:dyDescent="0.25">
      <c r="A8" s="14" t="s">
        <v>13</v>
      </c>
      <c r="B8" s="14"/>
      <c r="C8" s="14"/>
      <c r="D8" s="14"/>
      <c r="E8" s="14"/>
    </row>
    <row r="9" spans="1:5" ht="15" customHeight="1" x14ac:dyDescent="0.25"/>
    <row r="10" spans="1:5" x14ac:dyDescent="0.25">
      <c r="A10" s="25" t="s">
        <v>14</v>
      </c>
      <c r="D10" s="26" t="s">
        <v>16</v>
      </c>
    </row>
    <row r="11" spans="1:5" x14ac:dyDescent="0.25">
      <c r="A11" s="25" t="s">
        <v>15</v>
      </c>
      <c r="D11" s="27" t="s">
        <v>17</v>
      </c>
    </row>
    <row r="13" spans="1:5" x14ac:dyDescent="0.25">
      <c r="A13" s="24" t="s">
        <v>8</v>
      </c>
      <c r="B13" s="24"/>
      <c r="C13" s="24"/>
      <c r="D13" s="24"/>
      <c r="E13" s="24"/>
    </row>
    <row r="14" spans="1:5" ht="30" x14ac:dyDescent="0.25">
      <c r="A14" s="9" t="s">
        <v>2</v>
      </c>
      <c r="B14" s="9" t="s">
        <v>18</v>
      </c>
      <c r="C14" s="9" t="s">
        <v>19</v>
      </c>
      <c r="D14" s="9" t="s">
        <v>9</v>
      </c>
      <c r="E14" s="9" t="s">
        <v>4</v>
      </c>
    </row>
    <row r="15" spans="1:5" ht="17.25" customHeight="1" x14ac:dyDescent="0.25">
      <c r="A15" s="3">
        <v>43374</v>
      </c>
      <c r="B15" s="4">
        <v>30</v>
      </c>
      <c r="C15" s="4">
        <v>25</v>
      </c>
      <c r="D15" s="4">
        <v>814.38499999999999</v>
      </c>
      <c r="E15" s="5">
        <f>D15/B15*C15</f>
        <v>678.6541666666667</v>
      </c>
    </row>
    <row r="16" spans="1:5" ht="15.75" thickBot="1" x14ac:dyDescent="0.3">
      <c r="A16" s="6">
        <v>43405</v>
      </c>
      <c r="B16" s="7">
        <v>30</v>
      </c>
      <c r="C16" s="7">
        <v>5</v>
      </c>
      <c r="D16" s="7">
        <v>814.26499999999999</v>
      </c>
      <c r="E16" s="8">
        <f>D16/B16*C16</f>
        <v>135.71083333333331</v>
      </c>
    </row>
    <row r="17" spans="1:11" ht="15.75" thickBot="1" x14ac:dyDescent="0.3">
      <c r="A17" s="21" t="s">
        <v>5</v>
      </c>
      <c r="B17" s="22"/>
      <c r="C17" s="22"/>
      <c r="D17" s="23"/>
      <c r="E17" s="11">
        <f>SUM(E15:E16)</f>
        <v>814.36500000000001</v>
      </c>
    </row>
    <row r="19" spans="1:11" x14ac:dyDescent="0.25">
      <c r="A19" s="10" t="s">
        <v>2</v>
      </c>
      <c r="B19" s="10" t="s">
        <v>0</v>
      </c>
      <c r="C19" s="10" t="s">
        <v>1</v>
      </c>
      <c r="D19" s="10" t="s">
        <v>3</v>
      </c>
      <c r="E19" s="9" t="s">
        <v>4</v>
      </c>
    </row>
    <row r="20" spans="1:11" x14ac:dyDescent="0.25">
      <c r="A20" s="3">
        <v>43739</v>
      </c>
      <c r="B20" s="4">
        <v>30</v>
      </c>
      <c r="C20" s="4">
        <v>25</v>
      </c>
      <c r="D20" s="4">
        <v>846.85799999999995</v>
      </c>
      <c r="E20" s="5">
        <f>D20/B20*C20</f>
        <v>705.71499999999992</v>
      </c>
    </row>
    <row r="21" spans="1:11" ht="15.75" thickBot="1" x14ac:dyDescent="0.3">
      <c r="A21" s="6">
        <v>43770</v>
      </c>
      <c r="B21" s="7">
        <v>30</v>
      </c>
      <c r="C21" s="7">
        <v>5</v>
      </c>
      <c r="D21" s="7">
        <v>846.745</v>
      </c>
      <c r="E21" s="8">
        <f>D21/B21*C21</f>
        <v>141.12416666666667</v>
      </c>
    </row>
    <row r="22" spans="1:11" ht="15.75" customHeight="1" thickBot="1" x14ac:dyDescent="0.3">
      <c r="A22" s="21" t="s">
        <v>6</v>
      </c>
      <c r="B22" s="22"/>
      <c r="C22" s="22"/>
      <c r="D22" s="23"/>
      <c r="E22" s="11">
        <f>SUM(E20:E21)</f>
        <v>846.83916666666664</v>
      </c>
    </row>
    <row r="24" spans="1:11" x14ac:dyDescent="0.25">
      <c r="A24" s="15" t="s">
        <v>7</v>
      </c>
      <c r="B24" s="16"/>
      <c r="C24" s="16"/>
      <c r="D24" s="17"/>
      <c r="E24" s="13">
        <f>(E22-E17)/E17</f>
        <v>3.9876672826885527E-2</v>
      </c>
    </row>
    <row r="25" spans="1:11" x14ac:dyDescent="0.25">
      <c r="A25" s="18"/>
      <c r="B25" s="19"/>
      <c r="C25" s="19"/>
      <c r="D25" s="20"/>
      <c r="E25" s="12">
        <f>E24*100</f>
        <v>3.9876672826885526</v>
      </c>
    </row>
    <row r="30" spans="1:11" x14ac:dyDescent="0.25">
      <c r="H30" s="1"/>
      <c r="I30" s="2"/>
      <c r="K30" s="1"/>
    </row>
    <row r="31" spans="1:11" x14ac:dyDescent="0.25">
      <c r="H31" s="1"/>
      <c r="I31" s="28"/>
      <c r="K31" s="1"/>
    </row>
  </sheetData>
  <mergeCells count="8">
    <mergeCell ref="A5:E5"/>
    <mergeCell ref="A6:E6"/>
    <mergeCell ref="A7:E7"/>
    <mergeCell ref="A8:E8"/>
    <mergeCell ref="A24:D25"/>
    <mergeCell ref="A22:D22"/>
    <mergeCell ref="A17:D17"/>
    <mergeCell ref="A13:E13"/>
  </mergeCells>
  <printOptions horizontalCentered="1"/>
  <pageMargins left="1" right="1" top="1" bottom="1" header="0.5" footer="0.5"/>
  <pageSetup paperSize="9" scale="5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majas</dc:creator>
  <cp:lastModifiedBy>majas</cp:lastModifiedBy>
  <cp:lastPrinted>2020-06-04T13:20:26Z</cp:lastPrinted>
  <dcterms:created xsi:type="dcterms:W3CDTF">2020-06-04T12:25:22Z</dcterms:created>
  <dcterms:modified xsi:type="dcterms:W3CDTF">2020-06-04T14:43:31Z</dcterms:modified>
</cp:coreProperties>
</file>